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120A3AA6-4178-4F28-939A-A76E1989C348}" xr6:coauthVersionLast="47" xr6:coauthVersionMax="47" xr10:uidLastSave="{00000000-0000-0000-0000-000000000000}"/>
  <bookViews>
    <workbookView xWindow="-110" yWindow="-110" windowWidth="19420" windowHeight="10300" xr2:uid="{00000000-000D-0000-FFFF-FFFF00000000}"/>
  </bookViews>
  <sheets>
    <sheet name="Tartalom" sheetId="20" r:id="rId1"/>
    <sheet name="KM1" sheetId="21" r:id="rId2"/>
    <sheet name="OV1" sheetId="22" r:id="rId3"/>
    <sheet name="CC1" sheetId="10" r:id="rId4"/>
    <sheet name="LIQ1" sheetId="18" r:id="rId5"/>
    <sheet name="LIQ2" sheetId="23"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ftnref1_50">'[1]Table 39_'!#REF!</definedName>
    <definedName name="_ftnref1_50_10">'[2]Table 39_'!#REF!</definedName>
    <definedName name="_ftnref1_50_15">'[2]Table 39_'!#REF!</definedName>
    <definedName name="_ftnref1_50_18" localSheetId="1">#REF!</definedName>
    <definedName name="_ftnref1_50_18" localSheetId="2">#REF!</definedName>
    <definedName name="_ftnref1_50_18">'[2]Table 39_'!#REF!</definedName>
    <definedName name="_ftnref1_50_19" localSheetId="1">#REF!</definedName>
    <definedName name="_ftnref1_50_19" localSheetId="2">#REF!</definedName>
    <definedName name="_ftnref1_50_19">'[2]Table 39_'!#REF!</definedName>
    <definedName name="_ftnref1_50_20">'[2]Table 39_'!#REF!</definedName>
    <definedName name="_ftnref1_50_21" localSheetId="1">#REF!</definedName>
    <definedName name="_ftnref1_50_21" localSheetId="2">#REF!</definedName>
    <definedName name="_ftnref1_50_21">'[2]Table 39_'!#REF!</definedName>
    <definedName name="_ftnref1_50_23" localSheetId="1">#REF!</definedName>
    <definedName name="_ftnref1_50_23" localSheetId="2">#REF!</definedName>
    <definedName name="_ftnref1_50_23">'[2]Table 39_'!#REF!</definedName>
    <definedName name="_ftnref1_50_24" localSheetId="1">#REF!</definedName>
    <definedName name="_ftnref1_50_24" localSheetId="2">#REF!</definedName>
    <definedName name="_ftnref1_50_24">'[2]Table 39_'!#REF!</definedName>
    <definedName name="_ftnref1_50_4" localSheetId="1">#REF!</definedName>
    <definedName name="_ftnref1_50_4" localSheetId="2">#REF!</definedName>
    <definedName name="_ftnref1_50_4">'[2]Table 39_'!#REF!</definedName>
    <definedName name="_ftnref1_50_5" localSheetId="1">#REF!</definedName>
    <definedName name="_ftnref1_50_5" localSheetId="2">#REF!</definedName>
    <definedName name="_ftnref1_50_5">'[2]Table 39_'!#REF!</definedName>
    <definedName name="_ftnref1_51">'[1]Table 39_'!#REF!</definedName>
    <definedName name="_ftnref1_51_10" localSheetId="1">#REF!</definedName>
    <definedName name="_ftnref1_51_10" localSheetId="2">#REF!</definedName>
    <definedName name="_ftnref1_51_10">'[2]Table 39_'!#REF!</definedName>
    <definedName name="_ftnref1_51_15" localSheetId="1">#REF!</definedName>
    <definedName name="_ftnref1_51_15" localSheetId="2">#REF!</definedName>
    <definedName name="_ftnref1_51_15">'[2]Table 39_'!#REF!</definedName>
    <definedName name="_ftnref1_51_18" localSheetId="1">#REF!</definedName>
    <definedName name="_ftnref1_51_18" localSheetId="2">#REF!</definedName>
    <definedName name="_ftnref1_51_18">'[2]Table 39_'!#REF!</definedName>
    <definedName name="_ftnref1_51_19" localSheetId="1">#REF!</definedName>
    <definedName name="_ftnref1_51_19" localSheetId="2">#REF!</definedName>
    <definedName name="_ftnref1_51_19">'[2]Table 39_'!#REF!</definedName>
    <definedName name="_ftnref1_51_20" localSheetId="1">#REF!</definedName>
    <definedName name="_ftnref1_51_20" localSheetId="2">#REF!</definedName>
    <definedName name="_ftnref1_51_20">'[2]Table 39_'!#REF!</definedName>
    <definedName name="_ftnref1_51_21" localSheetId="1">#REF!</definedName>
    <definedName name="_ftnref1_51_21" localSheetId="2">#REF!</definedName>
    <definedName name="_ftnref1_51_21">'[2]Table 39_'!#REF!</definedName>
    <definedName name="_ftnref1_51_23" localSheetId="1">#REF!</definedName>
    <definedName name="_ftnref1_51_23" localSheetId="2">#REF!</definedName>
    <definedName name="_ftnref1_51_23">'[2]Table 39_'!#REF!</definedName>
    <definedName name="_ftnref1_51_24" localSheetId="1">#REF!</definedName>
    <definedName name="_ftnref1_51_24" localSheetId="2">#REF!</definedName>
    <definedName name="_ftnref1_51_24">'[2]Table 39_'!#REF!</definedName>
    <definedName name="_ftnref1_51_4" localSheetId="1">#REF!</definedName>
    <definedName name="_ftnref1_51_4" localSheetId="2">#REF!</definedName>
    <definedName name="_ftnref1_51_4">'[2]Table 39_'!#REF!</definedName>
    <definedName name="_ftnref1_51_5" localSheetId="1">#REF!</definedName>
    <definedName name="_ftnref1_51_5" localSheetId="2">#REF!</definedName>
    <definedName name="_ftnref1_51_5">'[2]Table 39_'!#REF!</definedName>
    <definedName name="_h" localSheetId="1">#REF!</definedName>
    <definedName name="_h" localSheetId="2">#REF!</definedName>
    <definedName name="_h">'[2]Table 39_'!#REF!</definedName>
    <definedName name="Accounting">[3]Parameters!$C$109:$C$112</definedName>
    <definedName name="AP" localSheetId="1">#REF!</definedName>
    <definedName name="AP" localSheetId="2">#REF!</definedName>
    <definedName name="AP">'[4]Lists-Aux'!$D:$D</definedName>
    <definedName name="App" localSheetId="1">#REF!</definedName>
    <definedName name="App" localSheetId="2">#REF!</definedName>
    <definedName name="App">[5]Lists!$A$27:$A$29</definedName>
    <definedName name="AT" localSheetId="1">#REF!</definedName>
    <definedName name="AT" localSheetId="2">#REF!</definedName>
    <definedName name="AT">'[6]Lists-Aux'!$B:$B</definedName>
    <definedName name="BankType" localSheetId="1">#REF!</definedName>
    <definedName name="BankType" localSheetId="2">#REF!</definedName>
    <definedName name="BankType">[3]Parameters!$C$113:$C$115</definedName>
    <definedName name="BAS" localSheetId="1">#REF!</definedName>
    <definedName name="BAS" localSheetId="2">#REF!</definedName>
    <definedName name="BAS">'[4]Lists-Aux'!$A:$A</definedName>
    <definedName name="Basel" localSheetId="1">#REF!</definedName>
    <definedName name="Basel" localSheetId="2">#REF!</definedName>
    <definedName name="Basel">[7]Parameters!$C$32:$C$33</definedName>
    <definedName name="Basel12">#REF!</definedName>
    <definedName name="BT" localSheetId="1">#REF!</definedName>
    <definedName name="BT" localSheetId="2">#REF!</definedName>
    <definedName name="BT">'[4]Lists-Aux'!$E:$E</definedName>
    <definedName name="Carlos">#REF!</definedName>
    <definedName name="CCROTC">#REF!</definedName>
    <definedName name="CCRSFT">#REF!</definedName>
    <definedName name="COF" localSheetId="1">#REF!</definedName>
    <definedName name="COF" localSheetId="2">#REF!</definedName>
    <definedName name="COF">'[6]Lists-Aux'!$G:$G</definedName>
    <definedName name="COI" localSheetId="1">#REF!</definedName>
    <definedName name="COI" localSheetId="2">#REF!</definedName>
    <definedName name="COI">'[4]Lists-Aux'!$H:$H</definedName>
    <definedName name="CP" localSheetId="1">#REF!</definedName>
    <definedName name="CP" localSheetId="2">#REF!</definedName>
    <definedName name="CP">'[4]Lists-Aux'!$I:$I</definedName>
    <definedName name="CQS" localSheetId="1">#REF!</definedName>
    <definedName name="CQS" localSheetId="2">#REF!</definedName>
    <definedName name="CQS">'[4]Lists-Aux'!$J:$J</definedName>
    <definedName name="CT" localSheetId="1">#REF!</definedName>
    <definedName name="CT" localSheetId="2">#REF!</definedName>
    <definedName name="CT">'[4]Lists-Aux'!$K:$K</definedName>
    <definedName name="DATA">#REF!</definedName>
    <definedName name="dfd" localSheetId="1">#REF!</definedName>
    <definedName name="dfd" localSheetId="2">#REF!</definedName>
    <definedName name="dfd">[3]Parameters!#REF!</definedName>
    <definedName name="DimensionsNames" localSheetId="1">#REF!</definedName>
    <definedName name="DimensionsNames" localSheetId="2">#REF!</definedName>
    <definedName name="DimensionsNames">[6]Dimensions!$B$2:$B$79</definedName>
    <definedName name="dsa">#REF!</definedName>
    <definedName name="edc" localSheetId="1">#REF!</definedName>
    <definedName name="edc" localSheetId="2">#REF!</definedName>
    <definedName name="edc">[8]Members!$D$3:E$2477</definedName>
    <definedName name="ER" localSheetId="1">#REF!</definedName>
    <definedName name="ER" localSheetId="2">#REF!</definedName>
    <definedName name="ER">'[4]Lists-Aux'!$N:$N</definedName>
    <definedName name="fdsg" localSheetId="1">#REF!</definedName>
    <definedName name="fdsg" localSheetId="2">#REF!</definedName>
    <definedName name="fdsg">'[1]Table 39_'!#REF!</definedName>
    <definedName name="Frequency">[5]Lists!$A$21:$A$25</definedName>
    <definedName name="GA" localSheetId="1">#REF!</definedName>
    <definedName name="GA" localSheetId="2">#REF!</definedName>
    <definedName name="GA">'[4]Lists-Aux'!$P:$P</definedName>
    <definedName name="Group" localSheetId="1">#REF!</definedName>
    <definedName name="Group" localSheetId="2">#REF!</definedName>
    <definedName name="Group">[3]Parameters!$C$93:$C$94</definedName>
    <definedName name="Group2" localSheetId="1">#REF!</definedName>
    <definedName name="Group2" localSheetId="2">#REF!</definedName>
    <definedName name="Group2">[9]Parameters!$C$42:$C$43</definedName>
    <definedName name="ho">#REF!</definedName>
    <definedName name="ID" localSheetId="3" hidden="1">"f8b37d3f-0e6e-44b3-bfcf-8ce75f800cfc"</definedName>
    <definedName name="ID" localSheetId="1" hidden="1">"6d3acf19-6689-4899-bfe6-751d30faf778"</definedName>
    <definedName name="ID" localSheetId="4" hidden="1">"19947c8a-0fd4-487d-85a8-42341fbf8136"</definedName>
    <definedName name="ID" localSheetId="2" hidden="1">"756c363a-7754-4829-ab5d-28354c95b735"</definedName>
    <definedName name="ID" localSheetId="0" hidden="1">"d0f7e9ba-7a80-4715-8d10-19e2d2464f43"</definedName>
    <definedName name="IM" localSheetId="1">#REF!</definedName>
    <definedName name="IM" localSheetId="2">#REF!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 localSheetId="1">#REF!</definedName>
    <definedName name="kk" localSheetId="2">#REF!</definedName>
    <definedName name="kk">'[10]List details'!$C$5:$C$8</definedName>
    <definedName name="ll" localSheetId="1">#REF!</definedName>
    <definedName name="ll" localSheetId="2">#REF!</definedName>
    <definedName name="ll">'[10]List details'!$C$5:$C$8</definedName>
    <definedName name="M05_M06">#REF!</definedName>
    <definedName name="MaxOblastTabulky">#REF!</definedName>
    <definedName name="MaxOblastTabulky_11">#REF!</definedName>
    <definedName name="MaxOblastTabulky_2">#REF!</definedName>
    <definedName name="MaxOblastTabulky_28">#REF!</definedName>
    <definedName name="MC" localSheetId="1">#REF!</definedName>
    <definedName name="MC" localSheetId="2">#REF!</definedName>
    <definedName name="MC">'[6]Lists-Aux'!$C:$C</definedName>
    <definedName name="Members" localSheetId="1">#REF!</definedName>
    <definedName name="Members" localSheetId="2">#REF!</definedName>
    <definedName name="Members">[6]Members!$D$3:E$2992</definedName>
    <definedName name="MemberStatereporting" localSheetId="1">#REF!</definedName>
    <definedName name="MemberStatereporting" localSheetId="2">#REF!</definedName>
    <definedName name="MemberStatereporting">[11]Lists!$B$2:$B$29</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CT" localSheetId="1">#REF!</definedName>
    <definedName name="PCT" localSheetId="2">#REF!</definedName>
    <definedName name="PCT">'[4]Lists-Aux'!$U:$U</definedName>
    <definedName name="PI" localSheetId="1">#REF!</definedName>
    <definedName name="PI" localSheetId="2">#REF!</definedName>
    <definedName name="PI">'[4]Lists-Aux'!$V:$V</definedName>
    <definedName name="PL" localSheetId="1">#REF!</definedName>
    <definedName name="PL" localSheetId="2">#REF!</definedName>
    <definedName name="PL">'[4]Lists-Aux'!$W:$W</definedName>
    <definedName name="PR" localSheetId="1">#REF!</definedName>
    <definedName name="PR" localSheetId="2">#REF!</definedName>
    <definedName name="PR">'[4]Lists-Aux'!$X:$X</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rfgf" localSheetId="1">#REF!</definedName>
    <definedName name="rfgf" localSheetId="2">#REF!</definedName>
    <definedName name="rfgf">'[1]Table 39_'!#REF!</definedName>
    <definedName name="RP" localSheetId="1">#REF!</definedName>
    <definedName name="RP" localSheetId="2">#REF!</definedName>
    <definedName name="RP">'[4]Lists-Aux'!$Z:$Z</definedName>
    <definedName name="rrr" localSheetId="1">#REF!</definedName>
    <definedName name="rrr" localSheetId="2">#REF!</definedName>
    <definedName name="rrr">[8]Members!$D$3:E$2477</definedName>
    <definedName name="RSP" localSheetId="1">#REF!</definedName>
    <definedName name="RSP" localSheetId="2">#REF!</definedName>
    <definedName name="RSP">'[4]Lists-Aux'!$AA:$AA</definedName>
    <definedName name="RT" localSheetId="1">#REF!</definedName>
    <definedName name="RT" localSheetId="2">#REF!</definedName>
    <definedName name="RT">'[4]Lists-Aux'!$AB:$AB</definedName>
    <definedName name="RTT" localSheetId="1">#REF!</definedName>
    <definedName name="RTT" localSheetId="2">#REF!</definedName>
    <definedName name="RTT">'[4]Lists-Aux'!$AC:$AC</definedName>
    <definedName name="ST" localSheetId="1">#REF!</definedName>
    <definedName name="ST" localSheetId="2">#REF!</definedName>
    <definedName name="ST">'[4]Lists-Aux'!$AD:$AD</definedName>
    <definedName name="TA" localSheetId="1">#REF!</definedName>
    <definedName name="TA" localSheetId="2">#REF!</definedName>
    <definedName name="TA">'[6]Lists-Aux'!$AE:$AE</definedName>
    <definedName name="TD" localSheetId="1">#REF!</definedName>
    <definedName name="TD" localSheetId="2">#REF!</definedName>
    <definedName name="TD">'[4]Lists-Aux'!$AI:$AI</definedName>
    <definedName name="TI" localSheetId="1">#REF!</definedName>
    <definedName name="TI" localSheetId="2">#REF!</definedName>
    <definedName name="TI">'[4]Lists-Aux'!$AF:$AF</definedName>
    <definedName name="UES" localSheetId="1">#REF!</definedName>
    <definedName name="UES" localSheetId="2">#REF!</definedName>
    <definedName name="UES">'[4]Lists-Aux'!$AG:$AG</definedName>
    <definedName name="Valid1">#REF!</definedName>
    <definedName name="Valid2">#REF!</definedName>
    <definedName name="Valid3">#REF!</definedName>
    <definedName name="Valid4">#REF!</definedName>
    <definedName name="Valid5">#REF!</definedName>
    <definedName name="XBRL" localSheetId="1">#REF!</definedName>
    <definedName name="XBRL" localSheetId="2">#REF!</definedName>
    <definedName name="XBRL">[5]Lists!$A$17:$A$19</definedName>
    <definedName name="XX" localSheetId="1">#REF!</definedName>
    <definedName name="XX" localSheetId="2">#REF!</definedName>
    <definedName name="XX">[4]Dimensions!$B$2:$B$78</definedName>
    <definedName name="YesNo" localSheetId="1">#REF!</definedName>
    <definedName name="YesNo" localSheetId="2">#REF!</definedName>
    <definedName name="YesNo">[3]Parameters!$C$90:$C$91</definedName>
    <definedName name="YesNoBasel2" localSheetId="1">#REF!</definedName>
    <definedName name="YesNoBasel2" localSheetId="2">#REF!</definedName>
    <definedName name="YesNoBasel2">[3]Parameters!#REF!</definedName>
    <definedName name="YesNoNA">#REF!</definedName>
    <definedName name="zxasdafsds">#REF!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23" l="1"/>
  <c r="D9" i="21" l="1"/>
  <c r="D10" i="22"/>
  <c r="F10" i="22" s="1"/>
  <c r="E9" i="21"/>
  <c r="F9" i="21" s="1"/>
  <c r="G9" i="21" s="1"/>
  <c r="H9" i="21" s="1"/>
  <c r="E10" i="22" l="1"/>
  <c r="H10" i="18" l="1"/>
  <c r="I10" i="18" s="1"/>
  <c r="J10" i="18" s="1"/>
  <c r="K10" i="18" s="1"/>
  <c r="D10" i="18"/>
  <c r="E10" i="18" s="1"/>
  <c r="F10" i="18" s="1"/>
  <c r="G10" i="18" s="1"/>
  <c r="C8" i="10"/>
</calcChain>
</file>

<file path=xl/sharedStrings.xml><?xml version="1.0" encoding="utf-8"?>
<sst xmlns="http://schemas.openxmlformats.org/spreadsheetml/2006/main" count="371" uniqueCount="338">
  <si>
    <t>Back to contents page</t>
  </si>
  <si>
    <t>KM1 - A fő mérőszámok</t>
  </si>
  <si>
    <t>(millió forintban)</t>
  </si>
  <si>
    <t>OV1 - A teljes kockázati kitettségértékek áttekintése</t>
  </si>
  <si>
    <t>Teljes kockázati kitettségérték (TREA)</t>
  </si>
  <si>
    <t>Minimum tőkekövetelmények</t>
  </si>
  <si>
    <t>Hitelkockázat (a partnerkockázaton kívül)</t>
  </si>
  <si>
    <t>ebből sztenderd módszer</t>
  </si>
  <si>
    <t>Partnerkockázat</t>
  </si>
  <si>
    <t>Piaci kockázat</t>
  </si>
  <si>
    <t>Működési kockázat</t>
  </si>
  <si>
    <t>Összesen</t>
  </si>
  <si>
    <t>CC1 - A szabályozói szavatolótőke összetétele</t>
  </si>
  <si>
    <t>Tőkeinstrumentumok és a kapcsolódó névértéken felüli befizetések (ázsió)</t>
  </si>
  <si>
    <t>ebből: részvény</t>
  </si>
  <si>
    <t>Halmozott egyéb átfogó jövedelem (és egyéb tartalékok)</t>
  </si>
  <si>
    <t>Általános banki kockázatok fedezetére képzett tartalékok</t>
  </si>
  <si>
    <t>Függetlenül felülvizsgált évközi nyereség minden előre látható teher vagy osztalék levonása után</t>
  </si>
  <si>
    <t>Elsődleges alapvető tőke a szabályozói kiigazításokat megelőzően</t>
  </si>
  <si>
    <t>Kiegészítő értékelési korrekció (negatív összeg)</t>
  </si>
  <si>
    <t>Immateriális javak (a kapcsolódó adókötelezettségek levonása után) (negatív összeg)</t>
  </si>
  <si>
    <t>A várható veszteségértékek kiszámításából eredő negatív összegek</t>
  </si>
  <si>
    <t>Valós értéken értékelt kötelezettségekből származó nyereség vagy veszteség, amely a saját hitelképességében beállt változásokra vezethető vissza</t>
  </si>
  <si>
    <t>Az 1250%-os kockázati súllyal figyelembe veendő következő elemek kitettségekre, ha az intézmény a levonási alternatívát választja</t>
  </si>
  <si>
    <t>ebből: értékpapírosítási pozíciók (negatív összeg)</t>
  </si>
  <si>
    <t>ebből: nyitva szállítás (negatív összeg)</t>
  </si>
  <si>
    <t>ebből: átmeneti különbözetből származó halasztott adókövetelések</t>
  </si>
  <si>
    <t>A folyó üzleti év veszteségei (negatív összeg)</t>
  </si>
  <si>
    <t>Elsődleges alapvető tőke</t>
  </si>
  <si>
    <t>ebből: leányvállalatok által kibocsátott, kivezetésre kerülő instrumentumok</t>
  </si>
  <si>
    <t>Hitelkockázati kiigazítások</t>
  </si>
  <si>
    <t>ebből: tőkefenntartási pufferkövetelmény</t>
  </si>
  <si>
    <t>A hitelkockázati kiigazításoknak a járulékos tőkébe belső minősítésen alapuló módszer szerint történő bevonására vonatkozó felső korlát</t>
  </si>
  <si>
    <t>Kivezetésre kerülő járulékos tőkeinstrumentumokra vonatkozó jelenlegi felső korlát</t>
  </si>
  <si>
    <t>Elsődleges alapvető tőke (CET1): instrumentumok és tartalékok</t>
  </si>
  <si>
    <t>Forrás a szabályozói konszolidáció hatókörébe tartozó mérleg hivatkozási számai/betűjelzései alapján</t>
  </si>
  <si>
    <r>
      <t>Eredménytartalék</t>
    </r>
    <r>
      <rPr>
        <vertAlign val="superscript"/>
        <sz val="8"/>
        <rFont val="Arial"/>
        <family val="2"/>
        <charset val="238"/>
      </rPr>
      <t>1</t>
    </r>
  </si>
  <si>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</si>
  <si>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</si>
  <si>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Elsődleges alapvető tőke (CET1): szabályozói kiigazítások</t>
  </si>
  <si>
    <t>h</t>
  </si>
  <si>
    <t>a - d</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</si>
  <si>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</si>
  <si>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</si>
  <si>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Minden olyan sajáttőke-növekedés, amely értékpapírosított eszközökből ered (negatív összeg)</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</si>
  <si>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</si>
  <si>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</si>
  <si>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</si>
  <si>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</si>
  <si>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</si>
  <si>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ebből: pénzügyi ágazaton kívüli befolyásoló részesedés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</si>
  <si>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</si>
  <si>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</si>
  <si>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</si>
  <si>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</si>
  <si>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</si>
  <si>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Az elsődleges alapvető tőke (CET1) összes szabályozói kiigazítása</t>
  </si>
  <si>
    <t>Elsődleges alapvető tőke (CET1)</t>
  </si>
  <si>
    <t>Kiegészítő alapvető tőke (AT1): instrumentumok</t>
  </si>
  <si>
    <t>i</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</si>
  <si>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</si>
  <si>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</si>
  <si>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</si>
  <si>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A CRR 494a. cikkének (1) bekezdésében említett azon beszámítható elemek összege, amelyek kivezetésre kerülnek az AT1 tőkéből</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</si>
  <si>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</si>
  <si>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</si>
  <si>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</si>
  <si>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</si>
  <si>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</si>
  <si>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</si>
  <si>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</si>
  <si>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</si>
  <si>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</si>
  <si>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</si>
  <si>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</si>
  <si>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</si>
  <si>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</si>
  <si>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</si>
  <si>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</si>
  <si>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A CRR 494a. cikkének (2) bekezdésében említett azon beszámítható elemek összege, amelyek kivezetésre kerülnek a járulékos tőkéből</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</si>
  <si>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</si>
  <si>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</si>
  <si>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</si>
  <si>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</si>
  <si>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</si>
  <si>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</si>
  <si>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</si>
  <si>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</si>
  <si>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A leírható, illetve átalakítható kötelezettségelemekből levonandó beszámítható elemek azon összege, amely meghaladja az intézmény leírható, illetve átalakítható kötelezettségelemeit (negatív összeg)</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</si>
  <si>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</si>
  <si>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</si>
  <si>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</si>
  <si>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</si>
  <si>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</si>
  <si>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</si>
  <si>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Alapvető tőke</t>
  </si>
  <si>
    <t>Tőke összesen</t>
  </si>
  <si>
    <t>Az intézmény teljes CET1 tőkekövetelménye</t>
  </si>
  <si>
    <r>
      <t>ebből: rendszerkockázati tőkepuffer-követelmény</t>
    </r>
    <r>
      <rPr>
        <vertAlign val="superscript"/>
        <sz val="8"/>
        <rFont val="Arial"/>
        <family val="2"/>
        <charset val="238"/>
      </rPr>
      <t>3</t>
    </r>
  </si>
  <si>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</si>
  <si>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</si>
  <si>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</si>
  <si>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</si>
  <si>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</si>
  <si>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</si>
  <si>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hitelkockázati kiigazításoknak a járulékos tőkébe sztenderd módszer szerint történő bevonására vonatkozó felső korlátok</t>
  </si>
  <si>
    <t>A járulékos tőkében foglalt hitelkockázati kiigazítások a sztenderd módszer alá tartozó kitettségek tekintetében (a felső korlát alkalmazása előtt)</t>
  </si>
  <si>
    <t>A járulékos tőkében foglalt hitelkockázati kiigazítások a belső minősítésen alapuló módszer alá tartozó kitettségek tekintetében (a felső korlát alkalmazása előtt)</t>
  </si>
  <si>
    <t>Kivezetésre kerülő tőkeinstrumentumok (csak 2014. január 1. és 2022. január 1. között alkalmazható)</t>
  </si>
  <si>
    <t>g</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</si>
  <si>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</si>
  <si>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</si>
  <si>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</si>
  <si>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</si>
  <si>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A járulékos tőkeinstrumentumok között a felső korlát miatt figyelembe nem vett összeg (meghaladja a felső korlátot a visszaváltások és a lejáratok után)</t>
  </si>
  <si>
    <t>Kockázattal súlyozott kitettségértékek</t>
  </si>
  <si>
    <t>Teljes kitettségi mérték</t>
  </si>
  <si>
    <t>EU-19a</t>
  </si>
  <si>
    <t>EU-19b</t>
  </si>
  <si>
    <t>Tőkeáttételi mutató</t>
  </si>
  <si>
    <t>Tőkeáttételi mutató (%)</t>
  </si>
  <si>
    <t>Együttes tőkeáttételimutató-követelmény (%)</t>
  </si>
  <si>
    <t>LIQ1 - A likviditásfedezeti rátára vonatkozó mennyiségi információk</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</si>
  <si>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</si>
  <si>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</si>
  <si>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</si>
  <si>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</si>
  <si>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</si>
  <si>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</si>
  <si>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</si>
  <si>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(HQLA) összesen</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</si>
  <si>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</si>
  <si>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</si>
  <si>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</si>
  <si>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</si>
  <si>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</si>
  <si>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</si>
  <si>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</si>
  <si>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</si>
  <si>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</si>
  <si>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</si>
  <si>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</si>
  <si>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</si>
  <si>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</si>
  <si>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</si>
  <si>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</si>
  <si>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</si>
  <si>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</si>
  <si>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</si>
  <si>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</si>
  <si>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</si>
  <si>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(Devizakiviteli-/behozatali korlátozásokat alkalmazó harmadik országbeli ügyletekből eredő, vagy nem konvertibilis pénznemben denominált összes súlyozott beáramlás és összes súlyozott kiáramlás különbözete)</t>
  </si>
  <si>
    <t>(Kapcsolt szakosított hitelintézettől származó többlet beáramlás)</t>
  </si>
  <si>
    <t>KÉSZPÉNZBEÁRAMLÁSOK ÖSSZESEN</t>
  </si>
  <si>
    <t>EU-20a</t>
  </si>
  <si>
    <t>Teljesen mentesített beáramlások</t>
  </si>
  <si>
    <t>EU-20b</t>
  </si>
  <si>
    <t>90 %-os felső korlát alá tartozó beáramlások</t>
  </si>
  <si>
    <t>EU-20c</t>
  </si>
  <si>
    <t>75 %-os felső korlát alá tartozó beáramlások</t>
  </si>
  <si>
    <t>TELJES KIIGAZÍTOTT ÖSSZEG</t>
  </si>
  <si>
    <t>LIKVIDITÁSI PUFFER</t>
  </si>
  <si>
    <t>NETTÓ KÉSZPÉNZKIÁRAMLÁSOK ÖSSZESEN</t>
  </si>
  <si>
    <t>LIKVIDITÁSFEDEZETI RÁTA</t>
  </si>
  <si>
    <t>EU 7d</t>
  </si>
  <si>
    <t>EU 8a</t>
  </si>
  <si>
    <t>EU 9a</t>
  </si>
  <si>
    <t>EU 10a</t>
  </si>
  <si>
    <t>EU 11a</t>
  </si>
  <si>
    <t>EU 14a</t>
  </si>
  <si>
    <t>EU 14b</t>
  </si>
  <si>
    <t>EU 14c</t>
  </si>
  <si>
    <t>EU 14d</t>
  </si>
  <si>
    <t>EU 14e</t>
  </si>
  <si>
    <t>EU 16a</t>
  </si>
  <si>
    <t>EU 16b</t>
  </si>
  <si>
    <t>EU-3a</t>
  </si>
  <si>
    <t>EU-5a</t>
  </si>
  <si>
    <t>EU-20d</t>
  </si>
  <si>
    <t>EU-25a</t>
  </si>
  <si>
    <t>EU-25b</t>
  </si>
  <si>
    <t>27a</t>
  </si>
  <si>
    <t>EU-33a</t>
  </si>
  <si>
    <t>EU-33b</t>
  </si>
  <si>
    <t>42a</t>
  </si>
  <si>
    <t>EU-47a</t>
  </si>
  <si>
    <t>EU-47b</t>
  </si>
  <si>
    <t>EU-56a</t>
  </si>
  <si>
    <t>EU-56b</t>
  </si>
  <si>
    <t>EU-67a</t>
  </si>
  <si>
    <t>EU-67b</t>
  </si>
  <si>
    <t>Szavatolótőke</t>
  </si>
  <si>
    <t>Előírt stabil források összesen</t>
  </si>
  <si>
    <t>Nettó stabil forrásellátottsági ráta (%)</t>
  </si>
  <si>
    <t>Rendelkezésre álló szavatolótőke (összegek)</t>
  </si>
  <si>
    <t>Alapvető tőke (T1)</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</si>
  <si>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</si>
  <si>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</si>
  <si>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</si>
  <si>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</si>
  <si>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</si>
  <si>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A túlzott tőkeáttétel kockázatától eltérő kockázatok kezelését célzó kiegészítő szavatolótőke-követelmény (%)</t>
  </si>
  <si>
    <t>ebből: CET1 tőkekövetelmény-mutató (százalékpont)</t>
  </si>
  <si>
    <t>ebből: T1 tőkekövetelmény-mutató (százalékpont)</t>
  </si>
  <si>
    <t>Teljes SREP-tőkekövetelmény (%)</t>
  </si>
  <si>
    <t>Kombinált pufferkövetelmény és teljes tőkekövetelmény (a kockázattal súlyozott kitettségérték százalékában)</t>
  </si>
  <si>
    <t>Tőkefenntartási puffer (%)</t>
  </si>
  <si>
    <t>A tagállamok szintjén azonosított makroprudenciális vagy rendszerkockázatokra képzett tőkefenntartási puffer</t>
  </si>
  <si>
    <t>Intézményspecifikus anticiklikus tőkepuffer (%)</t>
  </si>
  <si>
    <t>Rendszerkockázati tőkepuffer (%)</t>
  </si>
  <si>
    <t>Globálisan rendszerszinten jelentős intézményekre vonatkozó tőkepuffer (%)</t>
  </si>
  <si>
    <t>Egyéb rendszerszinten jelentős intézményekre vonatkozó tőkepuffer (%)</t>
  </si>
  <si>
    <t>Kombinált pufferkövetelmény (%)</t>
  </si>
  <si>
    <t>Teljes tőkekövetelmény (%)</t>
  </si>
  <si>
    <t>CET1 a teljes SREP-tőkekövetelmény teljesítése után (%)</t>
  </si>
  <si>
    <t>A túlzott tőkeáttétel kockázatának kezelését célzó kiegészítő szavatolótőke-követelmény (a teljes kitettségi mérték százalékában)</t>
  </si>
  <si>
    <t>A túlzott tőkeáttétel kockázatának kezelését célzó kiegészítő szavatolótőke-követelmény (%)</t>
  </si>
  <si>
    <t>Ebből: CET1 tőkekövetelmény-mutató (százalékpont)</t>
  </si>
  <si>
    <t>Teljes SREP tőkeáttételimutató-követelmény (%)</t>
  </si>
  <si>
    <t>Tőkeáttételi mutató és együttes tőkeáttételimutató-követelmény (a teljes kitettségi mérték százalékában)</t>
  </si>
  <si>
    <t>A tőkeáttételi mutatóra vonatkozó pufferkövetelmény (%)</t>
  </si>
  <si>
    <t>Likviditásfedezeti ráta</t>
  </si>
  <si>
    <t>Magas minőségű likvid eszközök (HQLA) összesen (súlyozott érték – átlag)</t>
  </si>
  <si>
    <t>Készpénzkiáramlások – Teljes súlyozott érték</t>
  </si>
  <si>
    <t>Készpénzbeáramlások – Teljes súlyozott érték</t>
  </si>
  <si>
    <t>Nettó készpénzkiáramlások összesen (korrigált érték)</t>
  </si>
  <si>
    <t>Likviditásfedezeti ráta (%)</t>
  </si>
  <si>
    <t>Nettó stabil forrásellátottsági ráta</t>
  </si>
  <si>
    <t>Rendelkezésre álló stabil források összesen</t>
  </si>
  <si>
    <t>CC1</t>
  </si>
  <si>
    <t>OV1</t>
  </si>
  <si>
    <t>KM1</t>
  </si>
  <si>
    <t>LIQ1</t>
  </si>
  <si>
    <t>Fő mérőszámok</t>
  </si>
  <si>
    <t>A fő mérőszámok</t>
  </si>
  <si>
    <t>A teljes kockázati kitettségértékek áttekintése</t>
  </si>
  <si>
    <t>A szabályozói szavatolótőke összetétele</t>
  </si>
  <si>
    <t>Likviditási követelmények</t>
  </si>
  <si>
    <t>A likviditásfedezeti rátára vonatkozó mennyiségi információk</t>
  </si>
  <si>
    <r>
      <t>ebből: a túlzott tőkeáttétel kockázatától eltérő kockázatok kezelését célzó kiegészítő szavatolótőke-követelmény</t>
    </r>
    <r>
      <rPr>
        <vertAlign val="superscript"/>
        <sz val="8"/>
        <rFont val="Arial"/>
        <family val="2"/>
        <charset val="238"/>
      </rPr>
      <t>3</t>
    </r>
  </si>
  <si>
    <r>
      <rPr>
        <vertAlign val="superscript"/>
        <sz val="8"/>
        <rFont val="Arial"/>
        <family val="2"/>
        <charset val="238"/>
      </rPr>
      <t>3</t>
    </r>
    <r>
      <rPr>
        <sz val="8"/>
        <rFont val="Arial"/>
        <family val="2"/>
        <charset val="238"/>
      </rPr>
      <t xml:space="preserve"> Tőkepuffer nem került bevezetésre</t>
    </r>
  </si>
  <si>
    <t>OTP Csoport konszolidált nyilvánosságra hozatali dokumentuma</t>
  </si>
  <si>
    <t>ebből: anticiklikus pufferkövetelmény</t>
  </si>
  <si>
    <t>ebből: globálisan rendszerszinten jelentős intézmények vagy egyéb rendszerszinten jelentős intézmények pufferére vonatkozó követelmény</t>
  </si>
  <si>
    <r>
      <t>Egyéb szabályozói kiigazítások</t>
    </r>
    <r>
      <rPr>
        <vertAlign val="superscript"/>
        <sz val="8"/>
        <rFont val="Arial"/>
        <family val="2"/>
        <charset val="238"/>
      </rPr>
      <t>2</t>
    </r>
  </si>
  <si>
    <r>
      <rPr>
        <vertAlign val="superscript"/>
        <sz val="8"/>
        <rFont val="Arial"/>
        <family val="2"/>
        <charset val="238"/>
      </rPr>
      <t>2</t>
    </r>
    <r>
      <rPr>
        <sz val="8"/>
        <rFont val="Arial"/>
        <family val="2"/>
        <charset val="238"/>
      </rPr>
      <t>Az egyéb átfogó jövedelemmel szemben valós értéken értékelt nem realizált nyereség vagy veszteség (szuverén kitettségekre vonatkozóan) hatása, összhangban a 873/2020 EU rendelet 1. cikk (6) bekezdésével illetve a nemteljesítő kitettségekhez kapcsolódó levonás (575/2013 rendelet 47c cikke szerint).</t>
    </r>
  </si>
  <si>
    <t>A Bankcsoport 2025. szeptember 30-ára vonatkozó tőkemegfeleléssel kapcsolatos számításai IFRS szabályok szerinti adatok alapján készültek. A szavatoló tőke kiszámítása során a prudenciális szűrők és levonások a CRR-rel összehangban kerültek alkalmazásra. A Bankcsoport a szabályozói tőkekövetelményének meghatározásához a hitelezési és piaci kockázatok esetében a sztenderd módszert, míg a működési kockázatok esetében az SMA módszert alkalmazza.</t>
  </si>
  <si>
    <r>
      <rPr>
        <vertAlign val="superscript"/>
        <sz val="8"/>
        <rFont val="Arial"/>
        <family val="2"/>
        <charset val="238"/>
      </rPr>
      <t>1</t>
    </r>
    <r>
      <rPr>
        <sz val="8"/>
        <rFont val="Arial"/>
        <family val="2"/>
        <charset val="238"/>
      </rPr>
      <t>Az eredménytartalék tartalmazza a 2025. évi pozitív eredményt. A tárgyévi eredmény a számított osztalékelhatárolást tartalmazza.</t>
    </r>
  </si>
  <si>
    <t>4a</t>
  </si>
  <si>
    <t>Teljes kockázati kitettségérték pre-floor</t>
  </si>
  <si>
    <t>5a</t>
  </si>
  <si>
    <t>Nem alkalmazható</t>
  </si>
  <si>
    <t>5b</t>
  </si>
  <si>
    <t>Elsődleges alapvető tőkemegfelelési mutató küszöbérték nélküli TREA figyelembe vételével (%)</t>
  </si>
  <si>
    <t>6a</t>
  </si>
  <si>
    <t>6b</t>
  </si>
  <si>
    <t>Alapvetőtőke-megfelelési mutató küszöbérték nélküli TREA figyelembe vételével (%)</t>
  </si>
  <si>
    <t>7a</t>
  </si>
  <si>
    <t>7b</t>
  </si>
  <si>
    <t>Teljestőke-megfelelési mutató küszöbérték nélküli TREA figyelembe vételével (%)</t>
  </si>
  <si>
    <t>EU 7e</t>
  </si>
  <si>
    <t>EU 7f</t>
  </si>
  <si>
    <t>EU 7g</t>
  </si>
  <si>
    <t>ebből a belső minősítésen alapuló módszer alapváltozata (F-IRB)</t>
  </si>
  <si>
    <t>ebből slotting módszer</t>
  </si>
  <si>
    <t>EU 4a</t>
  </si>
  <si>
    <t>ebből részvényjellegű pozíciók az egyszerű kockázati súlyozási módszer alapján</t>
  </si>
  <si>
    <t>ebből a fejlett IRB módszer (A-IRB)</t>
  </si>
  <si>
    <t>ebből belső modell módszer (IMM)</t>
  </si>
  <si>
    <t>ebből központi szerződő féllel szembeni kitettség</t>
  </si>
  <si>
    <t>ebből egyéb CCR</t>
  </si>
  <si>
    <t>Hitelértékelési korrekció (CVA)</t>
  </si>
  <si>
    <t>EU 10b</t>
  </si>
  <si>
    <t>ebből alap módszer (F-BA and R-BA)</t>
  </si>
  <si>
    <t>EU 10c</t>
  </si>
  <si>
    <t>ebből egyszerűsített módszer</t>
  </si>
  <si>
    <t>Nem alkalmazandó</t>
  </si>
  <si>
    <t>Kiegyenlítési kockázat</t>
  </si>
  <si>
    <t>Nem kereskedési könyvi értékpapírosítási kitettségek (a felső korlát alkalmazása után)</t>
  </si>
  <si>
    <t>ebből SEC-IRBA-módszer</t>
  </si>
  <si>
    <t>ebből SEC-ERBA-módszer (beleértve a belső értékelési módszert)</t>
  </si>
  <si>
    <t>ebből SEC-SA-módszer</t>
  </si>
  <si>
    <t>EU 19a</t>
  </si>
  <si>
    <t>ebből 1 250 %-os kockázati súly / levonás</t>
  </si>
  <si>
    <t>ebből alternatív sztenderd módszer (A-SA)</t>
  </si>
  <si>
    <t>EU 21a</t>
  </si>
  <si>
    <t>ebből egyszerűsített sztenderd módszer (S-SA)</t>
  </si>
  <si>
    <t xml:space="preserve">ebből alternatív belső modell módszer (A-IMA) </t>
  </si>
  <si>
    <t>EU 22a</t>
  </si>
  <si>
    <t>Nagykockázat-vállalások</t>
  </si>
  <si>
    <t>A kereskedési könyvek és a nem kereskedési könyv közötti átsorolások</t>
  </si>
  <si>
    <t>EU 24a</t>
  </si>
  <si>
    <t>Kriptoeszközökkel szembeni kitettségek</t>
  </si>
  <si>
    <t>A levonási küszöbök alatti összegek (amelyekre 250 %-os kockázati súly vonatkozik</t>
  </si>
  <si>
    <t>Alkalmazott tőke-küszöbérték (%)</t>
  </si>
  <si>
    <t>Tőke-küszöbérték kiigazítása (az átmeneti felső határérték alkalmazása előtt)</t>
  </si>
  <si>
    <t>Tőke-küszöbérték kiigazítása (az átmeneti felső határérték alkalmazása után)</t>
  </si>
  <si>
    <t>Likviditási ráta számításához az OTP csak az LCR-táblában szereplő tételeket használja fel. A Bankcsoport likviditási tartalékai (HQLA) 2025 harmadik negyedévében közel 1987 millió euróval (6.5%-kal) nőttek, míg a nettó likviditáskiáramlás 591 millió euróval (4.5%) növekedett. A szabályozói limit fölötti többlet mértéke az előző negyedévben közel 1396 millió euróval volt magasabb az azt megelőző negyedévhez képest. A csoport konszolidált LCR mutatója közel 5 százalékponttal, 234,6%-ra nőtt. A likviditási tartalékok kockázati profilhoz viszonyított mértéke nem változott érdemben, ezáltal továbbra is megnyugtató fedezetet jelentenek a potenciálisan felmerülő likviditási kockázati eseményekre.</t>
  </si>
  <si>
    <t>LIQ2 - Nettó stabil forrásellátottsági ráta</t>
  </si>
  <si>
    <t>(devizaösszegben)</t>
  </si>
  <si>
    <t>Súlyozatlan érték a hátralévő futamidő szerint</t>
  </si>
  <si>
    <t>Súlyozott érték</t>
  </si>
  <si>
    <t>Nincs lejárat</t>
  </si>
  <si>
    <t>&lt; 6 hónap</t>
  </si>
  <si>
    <t>≥ 6 hónaptól &lt;1 évig</t>
  </si>
  <si>
    <t>≥ 1 év</t>
  </si>
  <si>
    <t>Rendelkezésre álló stabil források (ASF) elemei</t>
  </si>
  <si>
    <t>Tőkeelemek és -instrumentumok</t>
  </si>
  <si>
    <t>Egyéb tőkeinstrumentumok</t>
  </si>
  <si>
    <t>Lakossági betétek</t>
  </si>
  <si>
    <t>Nem lakossági finanszírozás:</t>
  </si>
  <si>
    <t>Operatív betétek</t>
  </si>
  <si>
    <t>Egyéb nem lakossági finanszírozás</t>
  </si>
  <si>
    <t>Kölcsönösen függő kötelezettségek</t>
  </si>
  <si>
    <t>Egyéb kötelezettségek:</t>
  </si>
  <si>
    <t>NSFR származtatott kötelezettségek</t>
  </si>
  <si>
    <t>A fenti kategóriákba nem tartozó összes egyéb kötelezettség és tőkeinstrumentum</t>
  </si>
  <si>
    <t>Rendelkezésre álló stabil források összesen (ASF)</t>
  </si>
  <si>
    <t>Előírt stabil források (RSF) elemei</t>
  </si>
  <si>
    <t>EU-15a</t>
  </si>
  <si>
    <t>Fedezeti alapban lévő, legalább egy év hátralévő futamidőre megterhelt eszközök</t>
  </si>
  <si>
    <t>Operatív célból más pénzügyi intézménynél tartott betétek</t>
  </si>
  <si>
    <t>Teljesítő hitelek és értékpapírok:</t>
  </si>
  <si>
    <t>Teljesítő, 1. szintű HQLA-val fedezett, 0 %-os haircut hatálya alá tartozó értékpapír-finanszírozási ügyletek pénzügyi ügyfelekkel</t>
  </si>
  <si>
    <t>Teljesítő, egyéb eszközökkel fedezett értékpapír-finanszírozási ügyletek pénzügyi ügyfelekkel, és pénzügyi intézményeknek nyújtott hitelek és előlegek</t>
  </si>
  <si>
    <t>Nem pénzügyi vállalati ügyfeleknek nyújtott teljesítő hitelek, lakosságnak és kisvállalkozásoknak nyújtott hitelek, valamint kormányzatoknak és közszektorbeli intézményeknek nyújtott hitelek, ebből:</t>
  </si>
  <si>
    <t>Legfeljebb 35 %-os kockázati súllyal, a hitelkockázatra vonatkozó Bázel II sztenderd módszer szerint</t>
  </si>
  <si>
    <t>Teljesítő jelzáloghitelek, ebből:</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</si>
  <si>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</si>
  <si>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</si>
  <si>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</si>
  <si>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Fizikailag kereskedett áruk</t>
  </si>
  <si>
    <t>Származtatott ügyletekhez alapletétként nyújtott eszközök és központi szerződő felek garanciaalapjához adott hozzájárulások</t>
  </si>
  <si>
    <t>NSFR származtatott eszközök</t>
  </si>
  <si>
    <t>NSFR származtatott kötelezettségek a nyújtott változó letét levonása előtt</t>
  </si>
  <si>
    <t>A fenti kategóriákba nem tartozó összes egyéb eszköz</t>
  </si>
  <si>
    <t>Mérlegen kívüli tételek</t>
  </si>
  <si>
    <t>LIQ2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</si>
</sst>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_-* #,##0.00\ _F_t_-;\-* #,##0.00\ _F_t_-;_-* &quot;-&quot;??\ _F_t_-;_-@_-"/>
    <numFmt numFmtId="166" formatCode="0.0%"/>
  </numFmts>
  <fonts count="34"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charset val="238"/>
    </font>
    <font>
      <u/>
      <sz val="10"/>
      <name val="Arial"/>
      <family val="2"/>
    </font>
    <font>
      <sz val="8"/>
      <color theme="1"/>
      <name val="Arial"/>
      <family val="2"/>
    </font>
    <font>
      <sz val="11"/>
      <color theme="1"/>
      <name val="Arial"/>
      <family val="2"/>
    </font>
    <font>
      <b/>
      <sz val="8"/>
      <name val="Arial"/>
      <family val="2"/>
    </font>
    <font>
      <sz val="8"/>
      <color rgb="FF000000"/>
      <name val="Arial"/>
      <family val="2"/>
    </font>
    <font>
      <b/>
      <sz val="8"/>
      <name val="Arial"/>
      <family val="2"/>
      <charset val="238"/>
    </font>
    <font>
      <b/>
      <sz val="8"/>
      <color theme="1"/>
      <name val="Arial"/>
      <family val="2"/>
      <charset val="238"/>
    </font>
    <font>
      <sz val="8"/>
      <color theme="1"/>
      <name val="Arial"/>
      <family val="2"/>
      <charset val="238"/>
    </font>
    <font>
      <sz val="8"/>
      <name val="Arial"/>
      <family val="2"/>
      <charset val="238"/>
    </font>
    <font>
      <b/>
      <u/>
      <sz val="12"/>
      <color theme="9" tint="-0.249977111117893"/>
      <name val="Arial"/>
      <family val="2"/>
    </font>
    <font>
      <vertAlign val="superscript"/>
      <sz val="8"/>
      <name val="Arial"/>
      <family val="2"/>
      <charset val="238"/>
    </font>
    <font>
      <sz val="10"/>
      <color rgb="FF000000"/>
      <name val="Arial"/>
      <family val="2"/>
      <charset val="238"/>
    </font>
    <font>
      <i/>
      <sz val="8"/>
      <name val="Arial"/>
      <family val="2"/>
      <charset val="238"/>
    </font>
    <font>
      <i/>
      <sz val="8"/>
      <color theme="1"/>
      <name val="Arial"/>
      <family val="2"/>
      <charset val="238"/>
    </font>
    <font>
      <b/>
      <sz val="9"/>
      <name val="Arial"/>
      <family val="2"/>
      <charset val="238"/>
    </font>
    <font>
      <u/>
      <sz val="11"/>
      <color theme="10"/>
      <name val="Calibri"/>
      <family val="2"/>
      <scheme val="minor"/>
    </font>
    <font>
      <b/>
      <sz val="10"/>
      <name val="Arial"/>
      <family val="2"/>
      <charset val="238"/>
    </font>
    <font>
      <b/>
      <sz val="16"/>
      <color indexed="21"/>
      <name val="Arial"/>
      <family val="2"/>
    </font>
    <font>
      <b/>
      <sz val="16"/>
      <color theme="9"/>
      <name val="Arial"/>
      <family val="2"/>
    </font>
    <font>
      <b/>
      <sz val="9"/>
      <color theme="1"/>
      <name val="Arial"/>
      <family val="2"/>
      <charset val="238"/>
    </font>
    <font>
      <sz val="10"/>
      <name val="Arial"/>
      <family val="2"/>
    </font>
    <font>
      <b/>
      <sz val="12"/>
      <name val="Arial"/>
      <family val="2"/>
    </font>
    <font>
      <b/>
      <sz val="20"/>
      <name val="Arial"/>
      <family val="2"/>
    </font>
    <font>
      <b/>
      <sz val="10"/>
      <name val="Arial"/>
      <family val="2"/>
    </font>
    <font>
      <sz val="10"/>
      <name val="Arial"/>
      <family val="2"/>
      <charset val="238"/>
    </font>
    <font>
      <b/>
      <sz val="10"/>
      <name val="Calibri"/>
      <family val="2"/>
      <charset val="238"/>
      <scheme val="minor"/>
    </font>
    <font>
      <sz val="8"/>
      <name val="Arial"/>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indexed="42"/>
        <bgColor indexed="64"/>
      </patternFill>
    </fill>
  </fills>
  <borders count="20">
    <border>
      <left/>
      <right/>
      <top/>
      <bottom/>
      <diagonal/>
    </border>
    <border>
      <left/>
      <right/>
      <top style="medium">
        <color rgb="FF53A31D"/>
      </top>
      <bottom style="medium">
        <color rgb="FF53A31D"/>
      </bottom>
      <diagonal/>
    </border>
    <border>
      <left/>
      <right/>
      <top style="medium">
        <color rgb="FF53A31D"/>
      </top>
      <bottom/>
      <diagonal/>
    </border>
    <border>
      <left/>
      <right/>
      <top/>
      <bottom style="medium">
        <color rgb="FF53A31D"/>
      </bottom>
      <diagonal/>
    </border>
    <border>
      <left/>
      <right/>
      <top/>
      <bottom style="dotted">
        <color rgb="FF53A31D"/>
      </bottom>
      <diagonal/>
    </border>
    <border>
      <left/>
      <right/>
      <top style="medium">
        <color theme="9"/>
      </top>
      <bottom style="medium">
        <color theme="9"/>
      </bottom>
      <diagonal/>
    </border>
    <border>
      <left/>
      <right/>
      <top style="medium">
        <color theme="9"/>
      </top>
      <bottom/>
      <diagonal/>
    </border>
    <border>
      <left/>
      <right/>
      <top/>
      <bottom style="medium">
        <color theme="9"/>
      </bottom>
      <diagonal/>
    </border>
    <border>
      <left/>
      <right/>
      <top/>
      <bottom style="dotted">
        <color theme="9"/>
      </bottom>
      <diagonal/>
    </border>
    <border>
      <left/>
      <right/>
      <top style="dotted">
        <color theme="9"/>
      </top>
      <bottom/>
      <diagonal/>
    </border>
    <border>
      <left/>
      <right/>
      <top style="medium">
        <color rgb="FF53A31D"/>
      </top>
      <bottom style="medium">
        <color theme="9"/>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top/>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style="thin">
        <color theme="0" tint="-0.14996795556505021"/>
      </right>
      <top/>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s>
  <cellStyleXfs count="24">
    <xf numFmtId="0" fontId="0" fillId="0" borderId="0"/>
    <xf numFmtId="9" fontId="5" fillId="0" borderId="0" applyFont="0" applyFill="0" applyBorder="0" applyAlignment="0" applyProtection="0"/>
    <xf numFmtId="0" fontId="6" fillId="0" borderId="0"/>
    <xf numFmtId="0" fontId="18" fillId="0" borderId="0">
      <alignment horizontal="left" vertical="center" wrapText="1"/>
    </xf>
    <xf numFmtId="0" fontId="22" fillId="0" borderId="0" applyNumberFormat="0" applyFill="0" applyBorder="0" applyAlignment="0" applyProtection="0"/>
    <xf numFmtId="0" fontId="4" fillId="0" borderId="0"/>
    <xf numFmtId="165" fontId="4" fillId="0" borderId="0" applyFont="0" applyFill="0" applyBorder="0" applyAlignment="0" applyProtection="0"/>
    <xf numFmtId="165" fontId="6" fillId="0" borderId="0" applyFont="0" applyFill="0" applyBorder="0" applyAlignment="0" applyProtection="0"/>
    <xf numFmtId="9" fontId="6" fillId="0" borderId="0" applyFont="0" applyFill="0" applyBorder="0" applyAlignment="0" applyProtection="0"/>
    <xf numFmtId="0" fontId="3" fillId="0" borderId="0"/>
    <xf numFmtId="0" fontId="5" fillId="0" borderId="0"/>
    <xf numFmtId="0" fontId="2" fillId="0" borderId="0"/>
    <xf numFmtId="0" fontId="27" fillId="0" borderId="0">
      <alignment vertical="center"/>
    </xf>
    <xf numFmtId="0" fontId="28" fillId="0" borderId="0" applyNumberFormat="0" applyFill="0" applyBorder="0" applyAlignment="0" applyProtection="0"/>
    <xf numFmtId="0" fontId="27" fillId="0" borderId="0">
      <alignment vertical="center"/>
    </xf>
    <xf numFmtId="3" fontId="27" fillId="5" borderId="11" applyFont="0">
      <alignment horizontal="right" vertical="center"/>
      <protection locked="0"/>
    </xf>
    <xf numFmtId="0" fontId="29" fillId="4" borderId="13" applyNumberFormat="0" applyFill="0" applyBorder="0" applyAlignment="0" applyProtection="0">
      <alignment horizontal="left"/>
    </xf>
    <xf numFmtId="0" fontId="30" fillId="4" borderId="12" applyFont="0" applyBorder="0">
      <alignment horizontal="center" wrapText="1"/>
    </xf>
    <xf numFmtId="0" fontId="1" fillId="0" borderId="0"/>
    <xf numFmtId="165" fontId="1" fillId="0" borderId="0" applyFont="0" applyFill="0" applyBorder="0" applyAlignment="0" applyProtection="0"/>
    <xf numFmtId="0" fontId="1" fillId="0" borderId="0"/>
    <xf numFmtId="43" fontId="5" fillId="0" borderId="0" applyFont="0" applyFill="0" applyBorder="0" applyAlignment="0" applyProtection="0"/>
    <xf numFmtId="0" fontId="27" fillId="0" borderId="0"/>
    <xf numFmtId="9" fontId="31" fillId="0" borderId="0" applyFont="0" applyFill="0" applyBorder="0" applyAlignment="0" applyProtection="0"/>
  </cellStyleXfs>
  <cellXfs count="188">
    <xf numFmtId="0" fontId="0" fillId="0" borderId="0" xfId="0"/>
    <xf numFmtId="0" fontId="8" fillId="0" borderId="0" xfId="0" applyFont="1"/>
    <xf numFmtId="0" fontId="9" fillId="0" borderId="0" xfId="0" applyFont="1"/>
    <xf numFmtId="164" fontId="10" fillId="0" borderId="0" xfId="0" applyNumberFormat="1" applyFont="1" applyBorder="1" applyAlignment="1">
      <alignment horizontal="left" vertical="center"/>
    </xf>
    <xf numFmtId="0" fontId="11" fillId="0" borderId="0" xfId="0" applyFont="1" applyFill="1" applyBorder="1" applyAlignment="1">
      <alignment horizontal="center" vertical="center" wrapText="1"/>
    </xf>
    <xf numFmtId="0" fontId="12" fillId="0" borderId="1" xfId="0" applyFont="1" applyFill="1" applyBorder="1" applyAlignment="1">
      <alignment horizontal="center" vertical="center" wrapText="1"/>
    </xf>
    <xf numFmtId="10" fontId="14" fillId="0" borderId="0" xfId="1" applyNumberFormat="1" applyFont="1" applyFill="1" applyBorder="1"/>
    <xf numFmtId="0" fontId="15" fillId="0" borderId="0" xfId="0" applyFont="1" applyFill="1" applyBorder="1" applyAlignment="1">
      <alignment horizontal="left" vertical="center" wrapText="1" indent="2"/>
    </xf>
    <xf numFmtId="0" fontId="13" fillId="0" borderId="0" xfId="0" applyFont="1" applyFill="1" applyBorder="1" applyAlignment="1">
      <alignment horizontal="left"/>
    </xf>
    <xf numFmtId="0" fontId="16" fillId="2" borderId="0" xfId="0" applyFont="1" applyFill="1" applyBorder="1"/>
    <xf numFmtId="0" fontId="13" fillId="0" borderId="0" xfId="0" applyFont="1" applyFill="1" applyBorder="1" applyAlignment="1"/>
    <xf numFmtId="0" fontId="14" fillId="0" borderId="0" xfId="0" applyFont="1"/>
    <xf numFmtId="0" fontId="14" fillId="0" borderId="0" xfId="0" quotePrefix="1" applyFont="1"/>
    <xf numFmtId="0" fontId="15" fillId="0" borderId="0" xfId="0" applyFont="1" applyFill="1" applyBorder="1" applyAlignment="1">
      <alignment vertical="center" wrapText="1"/>
    </xf>
    <xf numFmtId="0" fontId="12" fillId="0" borderId="0" xfId="0" applyFont="1" applyFill="1" applyBorder="1" applyAlignment="1">
      <alignment vertical="center" wrapText="1"/>
    </xf>
    <xf numFmtId="0" fontId="15" fillId="0" borderId="0" xfId="0" applyFont="1" applyFill="1" applyBorder="1"/>
    <xf numFmtId="0" fontId="7" fillId="2" borderId="0" xfId="0" applyNumberFormat="1" applyFont="1" applyFill="1" applyBorder="1" applyAlignment="1" applyProtection="1">
      <alignment horizontal="left" vertical="center"/>
    </xf>
    <xf numFmtId="0" fontId="0" fillId="0" borderId="7" xfId="0" applyBorder="1"/>
    <xf numFmtId="0" fontId="15" fillId="0" borderId="0" xfId="0" applyFont="1" applyFill="1" applyBorder="1" applyAlignment="1">
      <alignment horizontal="center" vertical="center"/>
    </xf>
    <xf numFmtId="0" fontId="15" fillId="0" borderId="0" xfId="0" applyFont="1" applyFill="1" applyBorder="1" applyAlignment="1">
      <alignment horizontal="center" vertical="center" wrapText="1"/>
    </xf>
    <xf numFmtId="0" fontId="15" fillId="0" borderId="0" xfId="0" applyFont="1" applyFill="1" applyBorder="1" applyAlignment="1">
      <alignment horizontal="left" vertical="center" wrapText="1"/>
    </xf>
    <xf numFmtId="3" fontId="15" fillId="0" borderId="0" xfId="0" applyNumberFormat="1" applyFont="1" applyFill="1" applyBorder="1" applyAlignment="1">
      <alignment horizontal="center" vertical="center"/>
    </xf>
    <xf numFmtId="0" fontId="15" fillId="0" borderId="3" xfId="0" applyFont="1" applyFill="1" applyBorder="1" applyAlignment="1">
      <alignment horizontal="center" vertical="center"/>
    </xf>
    <xf numFmtId="0" fontId="15" fillId="0" borderId="3" xfId="0" applyFont="1" applyFill="1" applyBorder="1" applyAlignment="1">
      <alignment horizontal="center" vertical="center" wrapText="1"/>
    </xf>
    <xf numFmtId="0" fontId="15" fillId="0" borderId="3"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5" fillId="0" borderId="0" xfId="0" applyFont="1" applyFill="1" applyBorder="1" applyAlignment="1">
      <alignment horizontal="center"/>
    </xf>
    <xf numFmtId="3" fontId="12" fillId="0" borderId="0" xfId="0" applyNumberFormat="1" applyFont="1" applyFill="1" applyBorder="1" applyAlignment="1">
      <alignment horizontal="center" vertical="center"/>
    </xf>
    <xf numFmtId="0" fontId="12" fillId="0" borderId="0" xfId="0" applyFont="1" applyFill="1" applyBorder="1" applyAlignment="1">
      <alignment horizontal="center" vertical="center" wrapText="1"/>
    </xf>
    <xf numFmtId="10" fontId="15" fillId="0" borderId="0" xfId="1" applyNumberFormat="1" applyFont="1" applyFill="1" applyBorder="1" applyAlignment="1">
      <alignment horizontal="center" vertical="center"/>
    </xf>
    <xf numFmtId="0" fontId="15" fillId="0" borderId="0" xfId="0" applyFont="1" applyFill="1" applyBorder="1" applyAlignment="1">
      <alignment horizontal="justify" vertical="center" wrapText="1"/>
    </xf>
    <xf numFmtId="0" fontId="12" fillId="0" borderId="4" xfId="0" applyFont="1" applyFill="1" applyBorder="1" applyAlignment="1">
      <alignment vertical="center" wrapText="1"/>
    </xf>
    <xf numFmtId="0" fontId="12" fillId="0" borderId="4" xfId="0" applyFont="1" applyFill="1" applyBorder="1" applyAlignment="1">
      <alignment horizontal="center" vertical="center" wrapText="1"/>
    </xf>
    <xf numFmtId="0" fontId="12" fillId="0" borderId="4" xfId="0" applyFont="1" applyFill="1" applyBorder="1" applyAlignment="1">
      <alignment horizontal="left" vertical="center" wrapText="1"/>
    </xf>
    <xf numFmtId="0" fontId="12" fillId="0" borderId="8" xfId="0" applyFont="1" applyFill="1" applyBorder="1" applyAlignment="1">
      <alignment horizontal="left" vertical="center" wrapText="1"/>
    </xf>
    <xf numFmtId="0" fontId="12" fillId="0" borderId="8"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4" xfId="0" applyFont="1" applyFill="1" applyBorder="1" applyAlignment="1">
      <alignment horizontal="left" vertical="center" wrapText="1"/>
    </xf>
    <xf numFmtId="3" fontId="12" fillId="0" borderId="4" xfId="0" applyNumberFormat="1" applyFont="1" applyFill="1" applyBorder="1" applyAlignment="1">
      <alignment horizontal="center" vertical="center"/>
    </xf>
    <xf numFmtId="3" fontId="15" fillId="0" borderId="4" xfId="0" applyNumberFormat="1" applyFont="1" applyFill="1" applyBorder="1" applyAlignment="1">
      <alignment horizontal="center" vertical="center"/>
    </xf>
    <xf numFmtId="0" fontId="0" fillId="0" borderId="0" xfId="0" applyFill="1"/>
    <xf numFmtId="0" fontId="14" fillId="0" borderId="5" xfId="0" applyFont="1" applyBorder="1"/>
    <xf numFmtId="0" fontId="13" fillId="0" borderId="10" xfId="0" applyFont="1" applyBorder="1" applyAlignment="1">
      <alignment horizontal="center" vertical="center"/>
    </xf>
    <xf numFmtId="0" fontId="14" fillId="0" borderId="0" xfId="0" applyFont="1" applyBorder="1" applyAlignment="1">
      <alignment horizontal="center" vertical="center"/>
    </xf>
    <xf numFmtId="0" fontId="7" fillId="2" borderId="0" xfId="0" applyNumberFormat="1" applyFont="1" applyFill="1" applyBorder="1" applyAlignment="1" applyProtection="1">
      <alignment vertical="center"/>
    </xf>
    <xf numFmtId="0" fontId="0" fillId="0" borderId="6" xfId="0" applyBorder="1"/>
    <xf numFmtId="0" fontId="14" fillId="0" borderId="6" xfId="0" applyFont="1" applyBorder="1" applyAlignment="1">
      <alignment horizontal="center"/>
    </xf>
    <xf numFmtId="0" fontId="14" fillId="0" borderId="7" xfId="0" applyFont="1" applyBorder="1" applyAlignment="1">
      <alignment horizontal="center"/>
    </xf>
    <xf numFmtId="0" fontId="14" fillId="0" borderId="0" xfId="0" applyFont="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2" fillId="0" borderId="6" xfId="0" applyFont="1" applyFill="1" applyBorder="1" applyAlignment="1">
      <alignment horizontal="left" vertical="center" wrapText="1"/>
    </xf>
    <xf numFmtId="14" fontId="13" fillId="0" borderId="6" xfId="0" applyNumberFormat="1" applyFont="1" applyFill="1" applyBorder="1" applyAlignment="1">
      <alignment horizontal="center" vertical="center"/>
    </xf>
    <xf numFmtId="0" fontId="14" fillId="0" borderId="0" xfId="0" applyFont="1" applyFill="1" applyBorder="1" applyAlignment="1">
      <alignment horizontal="center" vertical="center" wrapText="1"/>
    </xf>
    <xf numFmtId="0" fontId="13" fillId="0" borderId="0" xfId="0" applyFont="1" applyFill="1" applyBorder="1" applyAlignment="1">
      <alignment vertical="center" wrapText="1"/>
    </xf>
    <xf numFmtId="0" fontId="19" fillId="0" borderId="0" xfId="0" applyFont="1" applyFill="1" applyBorder="1" applyAlignment="1">
      <alignment horizontal="left" indent="1"/>
    </xf>
    <xf numFmtId="0" fontId="20" fillId="0" borderId="0" xfId="0" applyFont="1" applyFill="1" applyBorder="1" applyAlignment="1">
      <alignment horizontal="left" vertical="center" wrapText="1" indent="1"/>
    </xf>
    <xf numFmtId="0" fontId="20" fillId="0" borderId="0" xfId="0" applyFont="1" applyFill="1" applyBorder="1" applyAlignment="1">
      <alignment horizontal="left" wrapText="1" indent="1"/>
    </xf>
    <xf numFmtId="0" fontId="20" fillId="0" borderId="0" xfId="0" applyFont="1" applyFill="1" applyBorder="1" applyAlignment="1">
      <alignment horizontal="left" indent="1"/>
    </xf>
    <xf numFmtId="0" fontId="14" fillId="0" borderId="7" xfId="0" applyFont="1" applyFill="1" applyBorder="1" applyAlignment="1">
      <alignment horizontal="center" vertical="center" wrapText="1"/>
    </xf>
    <xf numFmtId="0" fontId="14" fillId="0" borderId="0" xfId="0" applyFont="1" applyFill="1" applyBorder="1" applyAlignment="1">
      <alignment vertical="center" wrapText="1"/>
    </xf>
    <xf numFmtId="0" fontId="14" fillId="0" borderId="0" xfId="0" applyFont="1" applyFill="1" applyBorder="1" applyAlignment="1">
      <alignment horizontal="left" vertical="center" wrapText="1"/>
    </xf>
    <xf numFmtId="0" fontId="13" fillId="3" borderId="0" xfId="0" applyFont="1" applyFill="1" applyBorder="1" applyAlignment="1">
      <alignment vertical="top" wrapText="1"/>
    </xf>
    <xf numFmtId="0" fontId="14" fillId="0" borderId="0" xfId="0" applyFont="1" applyFill="1" applyBorder="1" applyAlignment="1">
      <alignment horizontal="left" wrapText="1"/>
    </xf>
    <xf numFmtId="0" fontId="13" fillId="3" borderId="7" xfId="0" applyFont="1" applyFill="1" applyBorder="1" applyAlignment="1">
      <alignment vertical="top" wrapText="1"/>
    </xf>
    <xf numFmtId="0" fontId="13" fillId="0" borderId="0" xfId="0" applyFont="1" applyFill="1" applyBorder="1" applyAlignment="1">
      <alignment horizontal="left" vertical="top" wrapText="1"/>
    </xf>
    <xf numFmtId="0" fontId="13" fillId="0" borderId="0" xfId="0" applyFont="1" applyFill="1" applyBorder="1" applyAlignment="1">
      <alignment horizontal="left" vertical="center" wrapText="1"/>
    </xf>
    <xf numFmtId="0" fontId="13" fillId="0" borderId="7" xfId="0" applyFont="1" applyFill="1" applyBorder="1" applyAlignment="1">
      <alignment horizontal="left" vertical="center" wrapText="1"/>
    </xf>
    <xf numFmtId="0" fontId="13" fillId="0" borderId="6"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8" xfId="0" applyFont="1" applyFill="1" applyBorder="1" applyAlignment="1">
      <alignment vertical="center" wrapText="1"/>
    </xf>
    <xf numFmtId="0" fontId="14" fillId="0" borderId="8" xfId="0" applyFont="1" applyFill="1" applyBorder="1" applyAlignment="1">
      <alignment horizontal="center" vertical="center"/>
    </xf>
    <xf numFmtId="0" fontId="14" fillId="0" borderId="8" xfId="0" applyFont="1" applyFill="1" applyBorder="1" applyAlignment="1">
      <alignment horizontal="left" vertical="center" wrapText="1"/>
    </xf>
    <xf numFmtId="0" fontId="13" fillId="3" borderId="8" xfId="0" applyFont="1" applyFill="1" applyBorder="1" applyAlignment="1">
      <alignment vertical="top" wrapText="1"/>
    </xf>
    <xf numFmtId="3" fontId="14" fillId="0" borderId="8" xfId="0" applyNumberFormat="1" applyFont="1" applyFill="1" applyBorder="1" applyAlignment="1">
      <alignment horizontal="center" vertical="center"/>
    </xf>
    <xf numFmtId="0" fontId="13" fillId="0" borderId="8" xfId="0" applyFont="1" applyFill="1" applyBorder="1" applyAlignment="1">
      <alignment vertical="center" wrapText="1"/>
    </xf>
    <xf numFmtId="0" fontId="14" fillId="0" borderId="8" xfId="0" applyFont="1" applyFill="1" applyBorder="1" applyAlignment="1">
      <alignment horizontal="left" wrapText="1"/>
    </xf>
    <xf numFmtId="0" fontId="22" fillId="2" borderId="0" xfId="4" applyNumberFormat="1" applyFill="1" applyBorder="1" applyAlignment="1" applyProtection="1">
      <alignment vertical="center"/>
    </xf>
    <xf numFmtId="0" fontId="15" fillId="0" borderId="0" xfId="0" applyFont="1"/>
    <xf numFmtId="0" fontId="24" fillId="0" borderId="0" xfId="0" applyFont="1" applyFill="1" applyBorder="1"/>
    <xf numFmtId="0" fontId="0" fillId="2" borderId="0" xfId="0" applyFill="1"/>
    <xf numFmtId="0" fontId="25" fillId="2" borderId="0" xfId="0" applyFont="1" applyFill="1" applyBorder="1"/>
    <xf numFmtId="0" fontId="13" fillId="0" borderId="0" xfId="0" applyFont="1" applyFill="1" applyAlignment="1">
      <alignment horizontal="left"/>
    </xf>
    <xf numFmtId="0" fontId="13" fillId="2" borderId="0" xfId="0" applyFont="1" applyFill="1" applyAlignment="1">
      <alignment horizontal="left"/>
    </xf>
    <xf numFmtId="0" fontId="14" fillId="0" borderId="0" xfId="0" applyFont="1" applyFill="1"/>
    <xf numFmtId="0" fontId="14" fillId="2" borderId="0" xfId="0" applyFont="1" applyFill="1"/>
    <xf numFmtId="0" fontId="15" fillId="0" borderId="0" xfId="4" applyFont="1" applyFill="1" applyBorder="1"/>
    <xf numFmtId="0" fontId="26" fillId="0" borderId="0" xfId="0" applyFont="1" applyFill="1" applyAlignment="1"/>
    <xf numFmtId="0" fontId="13" fillId="0" borderId="0" xfId="0" applyFont="1" applyFill="1" applyAlignment="1"/>
    <xf numFmtId="0" fontId="26" fillId="0" borderId="6" xfId="0" applyFont="1" applyFill="1" applyBorder="1" applyAlignment="1"/>
    <xf numFmtId="3" fontId="12" fillId="0" borderId="8" xfId="0" applyNumberFormat="1" applyFont="1" applyFill="1" applyBorder="1" applyAlignment="1">
      <alignment horizontal="center" vertical="center"/>
    </xf>
    <xf numFmtId="10" fontId="15" fillId="0" borderId="0" xfId="0" applyNumberFormat="1" applyFont="1" applyFill="1" applyBorder="1" applyAlignment="1">
      <alignment horizontal="center" vertical="center"/>
    </xf>
    <xf numFmtId="10" fontId="12" fillId="0" borderId="4" xfId="1" applyNumberFormat="1" applyFont="1" applyFill="1" applyBorder="1" applyAlignment="1">
      <alignment horizontal="center" vertical="center"/>
    </xf>
    <xf numFmtId="0" fontId="15" fillId="0" borderId="4" xfId="0" applyFont="1" applyFill="1" applyBorder="1" applyAlignment="1">
      <alignment horizontal="center" vertical="center"/>
    </xf>
    <xf numFmtId="0" fontId="13" fillId="0" borderId="6" xfId="0" applyFont="1" applyFill="1" applyBorder="1" applyAlignment="1"/>
    <xf numFmtId="10" fontId="0" fillId="0" borderId="0" xfId="0" applyNumberFormat="1"/>
    <xf numFmtId="10" fontId="15" fillId="0" borderId="0" xfId="1" applyNumberFormat="1" applyFont="1" applyFill="1" applyBorder="1" applyAlignment="1">
      <alignment horizontal="right" vertical="center"/>
    </xf>
    <xf numFmtId="3" fontId="14" fillId="0" borderId="0" xfId="0" applyNumberFormat="1" applyFont="1"/>
    <xf numFmtId="3" fontId="15" fillId="0" borderId="0" xfId="0" applyNumberFormat="1" applyFont="1" applyAlignment="1">
      <alignment horizontal="right" vertical="center"/>
    </xf>
    <xf numFmtId="10" fontId="15" fillId="0" borderId="7" xfId="1" applyNumberFormat="1" applyFont="1" applyFill="1" applyBorder="1" applyAlignment="1">
      <alignment horizontal="right" vertical="center"/>
    </xf>
    <xf numFmtId="3" fontId="14" fillId="0" borderId="8" xfId="0" applyNumberFormat="1" applyFont="1" applyBorder="1" applyAlignment="1">
      <alignment horizontal="center" vertical="center"/>
    </xf>
    <xf numFmtId="3" fontId="14" fillId="0" borderId="0" xfId="0" applyNumberFormat="1" applyFont="1" applyAlignment="1">
      <alignment horizontal="center" vertical="center"/>
    </xf>
    <xf numFmtId="3" fontId="15" fillId="0" borderId="0" xfId="0" applyNumberFormat="1" applyFont="1" applyAlignment="1">
      <alignment horizontal="center" vertical="center"/>
    </xf>
    <xf numFmtId="3" fontId="14" fillId="3" borderId="0" xfId="0" applyNumberFormat="1" applyFont="1" applyFill="1" applyAlignment="1">
      <alignment vertical="center"/>
    </xf>
    <xf numFmtId="3" fontId="14" fillId="3" borderId="8" xfId="0" applyNumberFormat="1" applyFont="1" applyFill="1" applyBorder="1" applyAlignment="1">
      <alignment vertical="center"/>
    </xf>
    <xf numFmtId="3" fontId="14" fillId="0" borderId="8" xfId="0" applyNumberFormat="1" applyFont="1" applyBorder="1" applyAlignment="1">
      <alignment horizontal="center" vertical="center"/>
    </xf>
    <xf numFmtId="3" fontId="14" fillId="0" borderId="0" xfId="0" applyNumberFormat="1" applyFont="1" applyAlignment="1">
      <alignment horizontal="center" vertical="center"/>
    </xf>
    <xf numFmtId="3" fontId="14" fillId="3" borderId="0" xfId="0" applyNumberFormat="1" applyFont="1" applyFill="1" applyAlignment="1">
      <alignment vertical="center"/>
    </xf>
    <xf numFmtId="3" fontId="14" fillId="0" borderId="0" xfId="0" applyNumberFormat="1" applyFont="1" applyAlignment="1">
      <alignment horizontal="center" vertical="center"/>
    </xf>
    <xf numFmtId="9" fontId="14" fillId="0" borderId="7" xfId="1" applyFont="1" applyFill="1" applyBorder="1" applyAlignment="1">
      <alignment horizontal="center" vertical="center"/>
    </xf>
    <xf numFmtId="0" fontId="7" fillId="2" borderId="0" xfId="0" applyFont="1" applyFill="1" applyAlignment="1">
      <alignment vertical="center"/>
    </xf>
    <xf numFmtId="0" fontId="16" fillId="2" borderId="0" xfId="0" applyFont="1" applyFill="1"/>
    <xf numFmtId="164" fontId="10" fillId="0" borderId="0" xfId="0" applyNumberFormat="1" applyFont="1" applyAlignment="1">
      <alignment horizontal="left" vertical="center"/>
    </xf>
    <xf numFmtId="0" fontId="11" fillId="0" borderId="0" xfId="0" applyFont="1" applyAlignment="1">
      <alignment horizontal="center" vertical="center" wrapText="1"/>
    </xf>
    <xf numFmtId="0" fontId="11" fillId="0" borderId="0" xfId="0" applyFont="1" applyAlignment="1">
      <alignment horizontal="right" wrapText="1"/>
    </xf>
    <xf numFmtId="0" fontId="12" fillId="0" borderId="6" xfId="0" applyFont="1" applyBorder="1" applyAlignment="1">
      <alignment horizontal="center" vertical="center" wrapText="1"/>
    </xf>
    <xf numFmtId="0" fontId="14" fillId="0" borderId="0" xfId="0" applyFont="1" applyAlignment="1">
      <alignment horizontal="center"/>
    </xf>
    <xf numFmtId="0" fontId="14" fillId="0" borderId="0" xfId="0" applyFont="1" applyAlignment="1">
      <alignment horizontal="left" indent="2"/>
    </xf>
    <xf numFmtId="3" fontId="32" fillId="0" borderId="0" xfId="23" applyNumberFormat="1" applyFont="1" applyFill="1" applyBorder="1" applyProtection="1"/>
    <xf numFmtId="0" fontId="15" fillId="0" borderId="0" xfId="0" applyFont="1" applyAlignment="1">
      <alignment horizontal="left" vertical="center" wrapText="1" indent="2"/>
    </xf>
    <xf numFmtId="0" fontId="14" fillId="0" borderId="0" xfId="0" applyFont="1" applyAlignment="1">
      <alignment horizontal="left" wrapText="1" indent="2"/>
    </xf>
    <xf numFmtId="0" fontId="15" fillId="0" borderId="0" xfId="0" applyFont="1" applyAlignment="1">
      <alignment horizontal="left" vertical="center" wrapText="1" indent="3"/>
    </xf>
    <xf numFmtId="0" fontId="14" fillId="0" borderId="0" xfId="0" applyFont="1" applyAlignment="1">
      <alignment horizontal="left" indent="3"/>
    </xf>
    <xf numFmtId="10" fontId="14" fillId="0" borderId="0" xfId="0" applyNumberFormat="1" applyFont="1"/>
    <xf numFmtId="10" fontId="14" fillId="0" borderId="0" xfId="1" applyNumberFormat="1" applyFont="1" applyFill="1" applyBorder="1" applyAlignment="1">
      <alignment horizontal="right"/>
    </xf>
    <xf numFmtId="0" fontId="13" fillId="0" borderId="0" xfId="0" applyFont="1" applyAlignment="1">
      <alignment horizontal="left"/>
    </xf>
    <xf numFmtId="0" fontId="14" fillId="0" borderId="0" xfId="0" applyFont="1" applyAlignment="1">
      <alignment horizontal="left"/>
    </xf>
    <xf numFmtId="0" fontId="15" fillId="0" borderId="7" xfId="0" applyFont="1" applyBorder="1" applyAlignment="1">
      <alignment horizontal="left" vertical="center" wrapText="1" indent="2"/>
    </xf>
    <xf numFmtId="0" fontId="12" fillId="0" borderId="2" xfId="0"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0" xfId="0" applyFont="1" applyAlignment="1">
      <alignment horizontal="left" vertical="center" wrapText="1" indent="1"/>
    </xf>
    <xf numFmtId="3" fontId="12" fillId="0" borderId="0" xfId="0" applyNumberFormat="1" applyFont="1" applyAlignment="1">
      <alignment horizontal="right" vertical="center"/>
    </xf>
    <xf numFmtId="0" fontId="12" fillId="0" borderId="3" xfId="0" applyFont="1" applyBorder="1" applyAlignment="1">
      <alignment horizontal="left" indent="1"/>
    </xf>
    <xf numFmtId="3" fontId="12" fillId="0" borderId="3" xfId="0" applyNumberFormat="1" applyFont="1" applyBorder="1" applyAlignment="1">
      <alignment horizontal="right" vertical="center"/>
    </xf>
    <xf numFmtId="14" fontId="23" fillId="2" borderId="5" xfId="0" applyNumberFormat="1" applyFont="1" applyFill="1" applyBorder="1" applyAlignment="1">
      <alignment horizontal="center"/>
    </xf>
    <xf numFmtId="0" fontId="13" fillId="0" borderId="0" xfId="0" applyFont="1" applyAlignment="1">
      <alignment horizontal="left" wrapText="1"/>
    </xf>
    <xf numFmtId="0" fontId="13" fillId="0" borderId="0" xfId="0" applyFont="1" applyAlignment="1">
      <alignment horizontal="left"/>
    </xf>
    <xf numFmtId="0" fontId="8" fillId="0" borderId="0" xfId="0" applyFont="1" applyAlignment="1">
      <alignment horizontal="left" vertical="center" wrapText="1"/>
    </xf>
    <xf numFmtId="0" fontId="12" fillId="0" borderId="6" xfId="0" applyFont="1" applyBorder="1" applyAlignment="1">
      <alignment horizontal="left" vertical="center" wrapText="1"/>
    </xf>
    <xf numFmtId="0" fontId="14" fillId="0" borderId="0" xfId="0" applyFont="1" applyAlignment="1">
      <alignment horizontal="left"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1" xfId="0" applyFont="1" applyBorder="1" applyAlignment="1">
      <alignment horizontal="center" vertical="center" wrapText="1"/>
    </xf>
    <xf numFmtId="14" fontId="13" fillId="0" borderId="3" xfId="0" applyNumberFormat="1" applyFont="1" applyBorder="1" applyAlignment="1">
      <alignment horizontal="left"/>
    </xf>
    <xf numFmtId="0" fontId="15" fillId="0" borderId="0" xfId="0" applyFont="1" applyFill="1" applyBorder="1" applyAlignment="1">
      <alignment horizontal="left" wrapText="1"/>
    </xf>
    <xf numFmtId="0" fontId="15" fillId="0" borderId="0"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21" fillId="0" borderId="0"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12" fillId="0" borderId="9" xfId="0" applyFont="1" applyFill="1" applyBorder="1" applyAlignment="1">
      <alignment horizontal="left" vertical="center" wrapText="1"/>
    </xf>
    <xf numFmtId="0" fontId="13" fillId="0" borderId="10" xfId="0" applyFont="1" applyBorder="1" applyAlignment="1">
      <alignment horizontal="center" vertical="center" wrapText="1"/>
    </xf>
    <xf numFmtId="0" fontId="13" fillId="0" borderId="10" xfId="0" applyFont="1" applyBorder="1" applyAlignment="1">
      <alignment horizontal="center" vertical="center"/>
    </xf>
    <xf numFmtId="0" fontId="33" fillId="0" borderId="0" xfId="0" applyNumberFormat="1" applyFont="1" applyFill="1" applyAlignment="1">
      <alignment horizontal="left" vertical="center" wrapText="1"/>
    </xf>
    <xf numFmtId="0" fontId="7" fillId="2" borderId="0" xfId="0" applyFont="1" applyFill="1" applyAlignment="1">
      <alignment horizontal="left" vertical="center"/>
    </xf>
    <xf numFmtId="14" fontId="13" fillId="0" borderId="0" xfId="0" applyNumberFormat="1" applyFont="1" applyAlignment="1">
      <alignment horizontal="left"/>
    </xf>
    <xf numFmtId="0" fontId="13" fillId="0" borderId="6" xfId="0" applyFont="1" applyBorder="1" applyAlignment="1">
      <alignment horizontal="center" vertical="center"/>
    </xf>
    <xf numFmtId="0" fontId="13" fillId="0" borderId="6" xfId="0" applyFont="1" applyBorder="1" applyAlignment="1">
      <alignment horizontal="center" vertical="center" wrapText="1"/>
    </xf>
    <xf numFmtId="0" fontId="13" fillId="0" borderId="7" xfId="0"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left" vertical="center" wrapText="1"/>
    </xf>
    <xf numFmtId="3" fontId="14" fillId="0" borderId="0" xfId="0" applyNumberFormat="1" applyFont="1" applyAlignment="1">
      <alignment horizontal="right" vertical="center"/>
    </xf>
    <xf numFmtId="0" fontId="12" fillId="0" borderId="0" xfId="0" applyFont="1" applyAlignment="1">
      <alignment vertical="center" wrapText="1"/>
    </xf>
    <xf numFmtId="0" fontId="20" fillId="0" borderId="0" xfId="0" applyFont="1" applyAlignment="1">
      <alignment horizontal="left" indent="2"/>
    </xf>
    <xf numFmtId="3" fontId="14" fillId="3" borderId="14" xfId="0" applyNumberFormat="1" applyFont="1" applyFill="1" applyBorder="1" applyAlignment="1">
      <alignment horizontal="right" vertical="center"/>
    </xf>
    <xf numFmtId="3" fontId="14" fillId="3" borderId="15" xfId="0" applyNumberFormat="1" applyFont="1" applyFill="1" applyBorder="1" applyAlignment="1">
      <alignment horizontal="right" vertical="center"/>
    </xf>
    <xf numFmtId="3" fontId="14" fillId="3" borderId="16" xfId="0" applyNumberFormat="1" applyFont="1" applyFill="1" applyBorder="1" applyAlignment="1">
      <alignment horizontal="right" vertical="center"/>
    </xf>
    <xf numFmtId="3" fontId="14" fillId="3" borderId="17" xfId="0" applyNumberFormat="1" applyFont="1" applyFill="1" applyBorder="1" applyAlignment="1">
      <alignment horizontal="right" vertical="center"/>
    </xf>
    <xf numFmtId="3" fontId="14" fillId="3" borderId="18" xfId="0" applyNumberFormat="1" applyFont="1" applyFill="1" applyBorder="1" applyAlignment="1">
      <alignment horizontal="right" vertical="center"/>
    </xf>
    <xf numFmtId="3" fontId="14" fillId="3" borderId="19" xfId="0" applyNumberFormat="1" applyFont="1" applyFill="1" applyBorder="1" applyAlignment="1">
      <alignment horizontal="right" vertical="center"/>
    </xf>
    <xf numFmtId="0" fontId="20" fillId="0" borderId="0" xfId="0" applyFont="1" applyAlignment="1">
      <alignment horizontal="left" wrapText="1" indent="2"/>
    </xf>
    <xf numFmtId="3" fontId="14" fillId="3" borderId="0" xfId="0" applyNumberFormat="1" applyFont="1" applyFill="1" applyAlignment="1">
      <alignment horizontal="right" vertical="center"/>
    </xf>
    <xf numFmtId="0" fontId="13" fillId="0" borderId="8" xfId="0" applyFont="1" applyBorder="1"/>
    <xf numFmtId="3" fontId="13" fillId="3" borderId="8" xfId="0" applyNumberFormat="1" applyFont="1" applyFill="1" applyBorder="1" applyAlignment="1">
      <alignment horizontal="right" vertical="center"/>
    </xf>
    <xf numFmtId="3" fontId="13" fillId="0" borderId="8" xfId="0" applyNumberFormat="1" applyFont="1" applyBorder="1" applyAlignment="1">
      <alignment horizontal="right" vertical="center"/>
    </xf>
    <xf numFmtId="0" fontId="13" fillId="0" borderId="9" xfId="0" applyFont="1" applyBorder="1" applyAlignment="1">
      <alignment horizontal="left"/>
    </xf>
    <xf numFmtId="0" fontId="14" fillId="0" borderId="0" xfId="0" applyFont="1" applyAlignment="1">
      <alignment wrapText="1"/>
    </xf>
    <xf numFmtId="0" fontId="20" fillId="0" borderId="0" xfId="0" applyFont="1" applyAlignment="1">
      <alignment horizontal="left" wrapText="1" indent="3"/>
    </xf>
    <xf numFmtId="0" fontId="14" fillId="0" borderId="0" xfId="0" applyFont="1" applyAlignment="1">
      <alignment horizontal="left" wrapText="1" indent="4"/>
    </xf>
    <xf numFmtId="0" fontId="14" fillId="0" borderId="0" xfId="0" applyFont="1" applyAlignment="1">
      <alignment horizontal="left" vertical="center" wrapText="1" indent="2"/>
    </xf>
    <xf numFmtId="0" fontId="20" fillId="0" borderId="0" xfId="0" applyFont="1" applyAlignment="1">
      <alignment horizontal="left" vertical="center" indent="2"/>
    </xf>
    <xf numFmtId="3" fontId="14" fillId="0" borderId="0" xfId="0" applyNumberFormat="1" applyFont="1" applyAlignment="1">
      <alignment vertical="center"/>
    </xf>
    <xf numFmtId="0" fontId="13" fillId="0" borderId="0" xfId="0" applyFont="1"/>
    <xf numFmtId="3" fontId="13" fillId="3" borderId="0" xfId="0" applyNumberFormat="1" applyFont="1" applyFill="1" applyAlignment="1">
      <alignment horizontal="right" vertical="center"/>
    </xf>
    <xf numFmtId="3" fontId="13" fillId="0" borderId="0" xfId="0" applyNumberFormat="1" applyFont="1" applyAlignment="1">
      <alignment horizontal="right" vertical="center"/>
    </xf>
    <xf numFmtId="0" fontId="13" fillId="0" borderId="7" xfId="0" applyFont="1" applyBorder="1"/>
    <xf numFmtId="3" fontId="14" fillId="3" borderId="7" xfId="0" applyNumberFormat="1" applyFont="1" applyFill="1" applyBorder="1"/>
    <xf numFmtId="3" fontId="13" fillId="3" borderId="7" xfId="0" applyNumberFormat="1" applyFont="1" applyFill="1" applyBorder="1"/>
    <xf numFmtId="166" fontId="13" fillId="0" borderId="7" xfId="1" applyNumberFormat="1" applyFont="1" applyFill="1" applyBorder="1"/>
  </cellXfs>
  <cellStyles count="24">
    <cellStyle name="=C:\WINNT35\SYSTEM32\COMMAND.COM" xfId="14" xr:uid="{D344C872-B0CF-4E6E-9406-ACBB20F6448A}"/>
    <cellStyle name="Ezres 2" xfId="7" xr:uid="{00000000-0005-0000-0000-000000000000}"/>
    <cellStyle name="Ezres 3" xfId="6" xr:uid="{00000000-0005-0000-0000-000001000000}"/>
    <cellStyle name="Ezres 3 2" xfId="19" xr:uid="{D0959792-100E-4B33-BA46-8DE8E41BA4C1}"/>
    <cellStyle name="Ezres 4" xfId="21" xr:uid="{67B42B86-B7E1-4EA9-A056-825E08C2A503}"/>
    <cellStyle name="Heading 1 2" xfId="16" xr:uid="{294812F4-7673-4572-9F32-3988E2F175F8}"/>
    <cellStyle name="Heading 2 2" xfId="13" xr:uid="{7EEC3536-5C7D-4FFF-8589-FBBA4B061DA8}"/>
    <cellStyle name="HeadingTable 19" xfId="17" xr:uid="{6605C548-481D-4570-ABA2-65BB25ABB4B1}"/>
    <cellStyle name="Hivatkozás" xfId="4" builtinId="8"/>
    <cellStyle name="Normál" xfId="0" builtinId="0"/>
    <cellStyle name="Normal 2" xfId="10" xr:uid="{4496542A-1999-4241-A320-12E1B187BA45}"/>
    <cellStyle name="Normál 2" xfId="2" xr:uid="{00000000-0005-0000-0000-000004000000}"/>
    <cellStyle name="Normal 2 2" xfId="12" xr:uid="{E44F02A2-B62E-460B-8DA2-174687B45205}"/>
    <cellStyle name="Normál 2 2" xfId="3" xr:uid="{00000000-0005-0000-0000-000005000000}"/>
    <cellStyle name="Normal 2 2 2" xfId="22" xr:uid="{C75A6807-85A5-47DA-BB7E-408B48E3467F}"/>
    <cellStyle name="Normál 23" xfId="5" xr:uid="{00000000-0005-0000-0000-000006000000}"/>
    <cellStyle name="Normál 23 2" xfId="18" xr:uid="{46F3E0A9-3CDF-4840-A79E-A17E3C1EEBD6}"/>
    <cellStyle name="Normal 3" xfId="11" xr:uid="{5C7D66E3-6FC0-4CE6-95ED-9CB6CF1F3790}"/>
    <cellStyle name="Normál 4" xfId="9" xr:uid="{603B1164-260C-4CBD-9207-7CA9D7414485}"/>
    <cellStyle name="Normál 4 2" xfId="20" xr:uid="{1CE0B3DE-BA2A-49D3-81C8-5503B12953CE}"/>
    <cellStyle name="optionalExposure 12" xfId="15" xr:uid="{711AA85A-B50E-47A3-A783-17211FCDD452}"/>
    <cellStyle name="Százalék" xfId="1" builtinId="5"/>
    <cellStyle name="Százalék 2" xfId="8" xr:uid="{00000000-0005-0000-0000-000008000000}"/>
    <cellStyle name="Százalék 3" xfId="23" xr:uid="{D7DCB484-067F-4FC9-A33C-4E44F86F343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B40A71\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32"/>
  <sheetViews>
    <sheetView showGridLines="0" tabSelected="1" workbookViewId="0"/>
  </sheetViews>
  <sheetFormatPr defaultRowHeight="14.5" x14ac:dyDescent="0.35"/>
  <cols>
    <col min="2" max="2" width="24.7265625" customWidth="1"/>
    <col min="3" max="3" width="137.7265625" customWidth="1"/>
  </cols>
  <sheetData>
    <row r="2" spans="1:6" ht="20.5" thickBot="1" x14ac:dyDescent="0.45">
      <c r="B2" s="81" t="s">
        <v>241</v>
      </c>
      <c r="C2" s="79"/>
      <c r="D2" s="40"/>
      <c r="E2" s="80"/>
      <c r="F2" s="80"/>
    </row>
    <row r="3" spans="1:6" ht="15" customHeight="1" thickBot="1" x14ac:dyDescent="0.4">
      <c r="B3" s="134">
        <v>45930</v>
      </c>
      <c r="C3" s="134"/>
      <c r="D3" s="40"/>
      <c r="E3" s="80"/>
      <c r="F3" s="80"/>
    </row>
    <row r="4" spans="1:6" x14ac:dyDescent="0.35">
      <c r="B4" s="94" t="s">
        <v>233</v>
      </c>
      <c r="C4" s="89"/>
      <c r="D4" s="87"/>
      <c r="E4" s="87"/>
      <c r="F4" s="87"/>
    </row>
    <row r="5" spans="1:6" x14ac:dyDescent="0.35">
      <c r="B5" s="86" t="s">
        <v>231</v>
      </c>
      <c r="C5" s="86" t="s">
        <v>234</v>
      </c>
      <c r="D5" s="82"/>
      <c r="E5" s="83"/>
      <c r="F5" s="83"/>
    </row>
    <row r="6" spans="1:6" x14ac:dyDescent="0.35">
      <c r="B6" s="86" t="s">
        <v>230</v>
      </c>
      <c r="C6" s="86" t="s">
        <v>235</v>
      </c>
      <c r="D6" s="82"/>
      <c r="E6" s="82"/>
      <c r="F6" s="82"/>
    </row>
    <row r="7" spans="1:6" x14ac:dyDescent="0.35">
      <c r="B7" s="86"/>
      <c r="C7" s="15"/>
      <c r="D7" s="84"/>
      <c r="E7" s="85"/>
      <c r="F7" s="85"/>
    </row>
    <row r="8" spans="1:6" x14ac:dyDescent="0.35">
      <c r="B8" s="10" t="s">
        <v>191</v>
      </c>
      <c r="C8" s="10"/>
      <c r="D8" s="88"/>
      <c r="E8" s="88"/>
      <c r="F8" s="88"/>
    </row>
    <row r="9" spans="1:6" x14ac:dyDescent="0.35">
      <c r="A9" s="78"/>
      <c r="B9" s="86" t="s">
        <v>229</v>
      </c>
      <c r="C9" s="86" t="s">
        <v>236</v>
      </c>
      <c r="D9" s="84"/>
      <c r="E9" s="84"/>
      <c r="F9" s="84"/>
    </row>
    <row r="10" spans="1:6" x14ac:dyDescent="0.35">
      <c r="B10" s="86"/>
      <c r="C10" s="86"/>
      <c r="D10" s="84"/>
      <c r="E10" s="84"/>
      <c r="F10" s="84"/>
    </row>
    <row r="11" spans="1:6" x14ac:dyDescent="0.35">
      <c r="B11" s="8" t="s">
        <v>237</v>
      </c>
      <c r="C11" s="8"/>
      <c r="D11" s="82"/>
      <c r="E11" s="82"/>
      <c r="F11" s="82"/>
    </row>
    <row r="12" spans="1:6" x14ac:dyDescent="0.35">
      <c r="A12" s="78"/>
      <c r="B12" s="86" t="s">
        <v>232</v>
      </c>
      <c r="C12" s="86" t="s">
        <v>238</v>
      </c>
      <c r="D12" s="84"/>
      <c r="E12" s="84"/>
      <c r="F12" s="84"/>
    </row>
    <row r="13" spans="1:6" x14ac:dyDescent="0.35">
      <c r="A13" s="78"/>
      <c r="B13" s="86" t="s">
        <v>337</v>
      </c>
      <c r="C13" s="86" t="s">
        <v>227</v>
      </c>
      <c r="D13" s="84"/>
      <c r="E13" s="84"/>
      <c r="F13" s="84"/>
    </row>
    <row r="31" spans="2:3" x14ac:dyDescent="0.35">
      <c r="B31" s="85"/>
      <c r="C31" s="84"/>
    </row>
    <row r="32" spans="2:3" x14ac:dyDescent="0.35">
      <c r="B32" s="11"/>
      <c r="C32" s="11"/>
    </row>
  </sheetData>
  <mergeCells count="1">
    <mergeCell ref="B3:C3"/>
  </mergeCells>
  <hyperlinks>
    <hyperlink ref="C9" location="'CC1'!A1" display="A szabályozói szavatolótőke összetétele" xr:uid="{00000000-0004-0000-0000-000007000000}"/>
    <hyperlink ref="B5" location="'KM1'!A1" display="KM1" xr:uid="{00000000-0004-0000-0000-000009000000}"/>
    <hyperlink ref="B6" location="'OV1'!A1" display="OV1" xr:uid="{00000000-0004-0000-0000-00000A000000}"/>
    <hyperlink ref="C5" location="'KM1'!A1" display="Composition of regulatory own funds" xr:uid="{00000000-0004-0000-0000-00000B000000}"/>
    <hyperlink ref="C6" location="'OV1'!A1" display="A teljes kockázati kitettségértékek áttekintése" xr:uid="{00000000-0004-0000-0000-00000C000000}"/>
    <hyperlink ref="B9" location="'PV1'!A1" display="PV1" xr:uid="{00000000-0004-0000-0000-000010000000}"/>
    <hyperlink ref="B9" location="'CC1'!A1" display="CC1" xr:uid="{00000000-0004-0000-0000-000011000000}"/>
    <hyperlink ref="B12" location="'PV1'!A1" display="PV1" xr:uid="{00000000-0004-0000-0000-000021000000}"/>
    <hyperlink ref="C12" location="CCyB2!A1" display="Az intézményspecifikus anticiklikus tőkepuffer nagysága" xr:uid="{00000000-0004-0000-0000-000022000000}"/>
    <hyperlink ref="B12" location="'LIQ1'!A1" display="LIQ1" xr:uid="{00000000-0004-0000-0000-000023000000}"/>
    <hyperlink ref="C12" location="'LIQ1'!A1" display="A likviditásfedezeti rátára vonatkozó mennyiségi információk" xr:uid="{00000000-0004-0000-0000-000025000000}"/>
    <hyperlink ref="B13" location="'LIQ2'!A1" display="LIQ2" xr:uid="{7915A7C9-640E-45C1-BB40-A125AC67C2FA}"/>
    <hyperlink ref="C13" location="'LIQ2'!A1" display="Nettó stabil forrásellátottsági ráta" xr:uid="{1328A3FA-D7E1-4F8F-9B20-D67825B5C167}"/>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80689-120F-4A41-8153-6D45AF2C2061}">
  <sheetPr>
    <tabColor theme="9" tint="0.79998168889431442"/>
  </sheetPr>
  <dimension ref="B1:J61"/>
  <sheetViews>
    <sheetView showGridLines="0" workbookViewId="0"/>
  </sheetViews>
  <sheetFormatPr defaultRowHeight="14.5" x14ac:dyDescent="0.35"/>
  <cols>
    <col min="1" max="1" width="4.453125" customWidth="1"/>
    <col min="2" max="2" width="5.1796875" customWidth="1"/>
    <col min="3" max="3" width="63.453125" customWidth="1"/>
    <col min="4" max="4" width="8.7265625" customWidth="1"/>
  </cols>
  <sheetData>
    <row r="1" spans="2:9" ht="12.75" customHeight="1" x14ac:dyDescent="0.35"/>
    <row r="2" spans="2:9" x14ac:dyDescent="0.35">
      <c r="B2" s="77" t="s">
        <v>0</v>
      </c>
      <c r="C2" s="110"/>
      <c r="D2" s="110"/>
      <c r="E2" s="110"/>
      <c r="F2" s="110"/>
      <c r="G2" s="110"/>
      <c r="H2" s="110"/>
    </row>
    <row r="3" spans="2:9" x14ac:dyDescent="0.35">
      <c r="B3" s="1"/>
      <c r="C3" s="1"/>
      <c r="D3" s="1"/>
      <c r="E3" s="1"/>
      <c r="F3" s="1"/>
      <c r="G3" s="1"/>
      <c r="H3" s="1"/>
    </row>
    <row r="4" spans="2:9" ht="15.5" x14ac:dyDescent="0.35">
      <c r="B4" s="111" t="s">
        <v>1</v>
      </c>
      <c r="C4" s="2"/>
      <c r="D4" s="2"/>
      <c r="E4" s="2"/>
      <c r="F4" s="2"/>
      <c r="G4" s="2"/>
      <c r="H4" s="2"/>
    </row>
    <row r="5" spans="2:9" ht="2.15" customHeight="1" x14ac:dyDescent="0.35">
      <c r="C5" s="1"/>
      <c r="D5" s="1"/>
      <c r="E5" s="1"/>
      <c r="F5" s="1"/>
      <c r="G5" s="1"/>
      <c r="H5" s="1"/>
      <c r="I5" s="1"/>
    </row>
    <row r="6" spans="2:9" ht="2.15" customHeight="1" x14ac:dyDescent="0.35">
      <c r="C6" s="137"/>
      <c r="D6" s="137"/>
      <c r="E6" s="137"/>
      <c r="F6" s="137"/>
      <c r="G6" s="137"/>
      <c r="H6" s="137"/>
      <c r="I6" s="1"/>
    </row>
    <row r="7" spans="2:9" ht="2.15" customHeight="1" x14ac:dyDescent="0.35">
      <c r="C7" s="112"/>
      <c r="D7" s="112"/>
      <c r="E7" s="113"/>
      <c r="F7" s="114"/>
      <c r="G7" s="1"/>
      <c r="H7" s="1"/>
      <c r="I7" s="1"/>
    </row>
    <row r="8" spans="2:9" ht="15" thickBot="1" x14ac:dyDescent="0.4"/>
    <row r="9" spans="2:9" ht="15" thickBot="1" x14ac:dyDescent="0.4">
      <c r="B9" s="45"/>
      <c r="C9" s="115" t="s">
        <v>2</v>
      </c>
      <c r="D9" s="52">
        <f>Tartalom!B3</f>
        <v>45930</v>
      </c>
      <c r="E9" s="52">
        <f>+EOMONTH(D9,-3)</f>
        <v>45838</v>
      </c>
      <c r="F9" s="52">
        <f>+EOMONTH(E9,-3)</f>
        <v>45747</v>
      </c>
      <c r="G9" s="52">
        <f>+EOMONTH(F9,-3)</f>
        <v>45657</v>
      </c>
      <c r="H9" s="52">
        <f>+EOMONTH(G9,-3)</f>
        <v>45565</v>
      </c>
    </row>
    <row r="10" spans="2:9" x14ac:dyDescent="0.35">
      <c r="B10" s="138" t="s">
        <v>194</v>
      </c>
      <c r="C10" s="138"/>
      <c r="D10" s="138"/>
      <c r="E10" s="138"/>
      <c r="F10" s="138"/>
      <c r="G10" s="138"/>
      <c r="H10" s="138"/>
    </row>
    <row r="11" spans="2:9" x14ac:dyDescent="0.35">
      <c r="B11" s="116">
        <v>1</v>
      </c>
      <c r="C11" s="117" t="s">
        <v>57</v>
      </c>
      <c r="D11" s="98">
        <v>5072556.8654279998</v>
      </c>
      <c r="E11" s="97">
        <v>4907990.0328139998</v>
      </c>
      <c r="F11" s="98">
        <v>4858505.6954352455</v>
      </c>
      <c r="G11" s="98">
        <v>4842978.190258001</v>
      </c>
      <c r="H11" s="98">
        <v>4638670.9786385028</v>
      </c>
      <c r="I11" s="118"/>
    </row>
    <row r="12" spans="2:9" x14ac:dyDescent="0.35">
      <c r="B12" s="116">
        <v>2</v>
      </c>
      <c r="C12" s="119" t="s">
        <v>195</v>
      </c>
      <c r="D12" s="98">
        <v>5072556.8654279998</v>
      </c>
      <c r="E12" s="98">
        <v>4907990.0328139998</v>
      </c>
      <c r="F12" s="98">
        <v>4858505.6954352455</v>
      </c>
      <c r="G12" s="98">
        <v>4842978.190258001</v>
      </c>
      <c r="H12" s="98">
        <v>4638670.9786385028</v>
      </c>
      <c r="I12" s="118"/>
    </row>
    <row r="13" spans="2:9" x14ac:dyDescent="0.35">
      <c r="B13" s="116">
        <v>3</v>
      </c>
      <c r="C13" s="117" t="s">
        <v>96</v>
      </c>
      <c r="D13" s="98">
        <v>5550795.3946690001</v>
      </c>
      <c r="E13" s="97">
        <v>5396788.1648650002</v>
      </c>
      <c r="F13" s="97">
        <v>5391306.3141233493</v>
      </c>
      <c r="G13" s="97">
        <v>5200374.9737237114</v>
      </c>
      <c r="H13" s="97">
        <v>4972159.9880609671</v>
      </c>
      <c r="I13" s="118"/>
    </row>
    <row r="14" spans="2:9" x14ac:dyDescent="0.35">
      <c r="B14" s="136" t="s">
        <v>115</v>
      </c>
      <c r="C14" s="136"/>
      <c r="D14" s="136"/>
      <c r="E14" s="136"/>
      <c r="F14" s="136"/>
      <c r="G14" s="136"/>
      <c r="H14" s="136"/>
    </row>
    <row r="15" spans="2:9" x14ac:dyDescent="0.35">
      <c r="B15" s="116">
        <v>4</v>
      </c>
      <c r="C15" s="117" t="s">
        <v>93</v>
      </c>
      <c r="D15" s="97">
        <v>27575825.0806395</v>
      </c>
      <c r="E15" s="97">
        <v>27299499.162080001</v>
      </c>
      <c r="F15" s="97">
        <v>27007260.407453164</v>
      </c>
      <c r="G15" s="97">
        <v>25576775.874098498</v>
      </c>
      <c r="H15" s="97">
        <v>24286194.446761999</v>
      </c>
    </row>
    <row r="16" spans="2:9" x14ac:dyDescent="0.35">
      <c r="B16" s="116" t="s">
        <v>248</v>
      </c>
      <c r="C16" s="117" t="s">
        <v>249</v>
      </c>
      <c r="D16" s="97"/>
      <c r="E16" s="97"/>
      <c r="F16" s="97"/>
      <c r="G16" s="97"/>
      <c r="H16" s="97"/>
    </row>
    <row r="17" spans="2:10" x14ac:dyDescent="0.35">
      <c r="B17" s="136" t="s">
        <v>196</v>
      </c>
      <c r="C17" s="136"/>
      <c r="D17" s="136"/>
      <c r="E17" s="136"/>
      <c r="F17" s="136"/>
      <c r="G17" s="136"/>
      <c r="H17" s="136"/>
    </row>
    <row r="18" spans="2:10" x14ac:dyDescent="0.35">
      <c r="B18" s="116">
        <v>5</v>
      </c>
      <c r="C18" s="117" t="s">
        <v>197</v>
      </c>
      <c r="D18" s="96">
        <v>0.18390000000000001</v>
      </c>
      <c r="E18" s="96">
        <v>0.17979999999999999</v>
      </c>
      <c r="F18" s="96">
        <v>0.17989628056070614</v>
      </c>
      <c r="G18" s="96">
        <v>0.18935061299741326</v>
      </c>
      <c r="H18" s="96">
        <v>0.19100032278861054</v>
      </c>
    </row>
    <row r="19" spans="2:10" x14ac:dyDescent="0.35">
      <c r="B19" s="116" t="s">
        <v>250</v>
      </c>
      <c r="C19" s="117" t="s">
        <v>251</v>
      </c>
      <c r="D19" s="96"/>
      <c r="E19" s="96"/>
      <c r="F19" s="96"/>
      <c r="G19" s="96"/>
      <c r="H19" s="96"/>
    </row>
    <row r="20" spans="2:10" x14ac:dyDescent="0.35">
      <c r="B20" s="116" t="s">
        <v>252</v>
      </c>
      <c r="C20" s="117" t="s">
        <v>253</v>
      </c>
      <c r="D20" s="96"/>
      <c r="E20" s="96"/>
      <c r="F20" s="96"/>
      <c r="G20" s="96"/>
      <c r="H20" s="96"/>
    </row>
    <row r="21" spans="2:10" x14ac:dyDescent="0.35">
      <c r="B21" s="116">
        <v>6</v>
      </c>
      <c r="C21" s="119" t="s">
        <v>198</v>
      </c>
      <c r="D21" s="96">
        <v>0.18390000000000001</v>
      </c>
      <c r="E21" s="96">
        <v>0.17979999999999999</v>
      </c>
      <c r="F21" s="96">
        <v>0.17989628056070614</v>
      </c>
      <c r="G21" s="96">
        <v>0.18935061299741326</v>
      </c>
      <c r="H21" s="96">
        <v>0.19100032278861054</v>
      </c>
    </row>
    <row r="22" spans="2:10" x14ac:dyDescent="0.35">
      <c r="B22" s="116" t="s">
        <v>254</v>
      </c>
      <c r="C22" s="117" t="s">
        <v>251</v>
      </c>
      <c r="D22" s="96"/>
      <c r="E22" s="96"/>
      <c r="F22" s="96"/>
      <c r="G22" s="96"/>
      <c r="H22" s="96"/>
    </row>
    <row r="23" spans="2:10" x14ac:dyDescent="0.35">
      <c r="B23" s="116" t="s">
        <v>255</v>
      </c>
      <c r="C23" s="119" t="s">
        <v>256</v>
      </c>
      <c r="D23" s="96"/>
      <c r="E23" s="96"/>
      <c r="F23" s="96"/>
      <c r="G23" s="96"/>
      <c r="H23" s="96"/>
    </row>
    <row r="24" spans="2:10" x14ac:dyDescent="0.35">
      <c r="B24" s="116">
        <v>7</v>
      </c>
      <c r="C24" s="117" t="s">
        <v>199</v>
      </c>
      <c r="D24" s="96">
        <v>0.20130000000000001</v>
      </c>
      <c r="E24" s="96">
        <v>0.19769999999999999</v>
      </c>
      <c r="F24" s="96">
        <v>0.19962433185690751</v>
      </c>
      <c r="G24" s="96">
        <v>0.20332410149436039</v>
      </c>
      <c r="H24" s="96">
        <v>0.20473195168392835</v>
      </c>
    </row>
    <row r="25" spans="2:10" x14ac:dyDescent="0.35">
      <c r="B25" s="116" t="s">
        <v>257</v>
      </c>
      <c r="C25" s="117" t="s">
        <v>251</v>
      </c>
      <c r="D25" s="96"/>
      <c r="E25" s="96"/>
      <c r="F25" s="96"/>
      <c r="G25" s="96"/>
      <c r="H25" s="96"/>
    </row>
    <row r="26" spans="2:10" x14ac:dyDescent="0.35">
      <c r="B26" s="116" t="s">
        <v>258</v>
      </c>
      <c r="C26" s="117" t="s">
        <v>259</v>
      </c>
      <c r="D26" s="96"/>
      <c r="E26" s="96"/>
      <c r="F26" s="96"/>
      <c r="G26" s="96"/>
      <c r="H26" s="96"/>
    </row>
    <row r="27" spans="2:10" ht="23.25" customHeight="1" x14ac:dyDescent="0.35">
      <c r="B27" s="135" t="s">
        <v>200</v>
      </c>
      <c r="C27" s="135"/>
      <c r="D27" s="135"/>
      <c r="E27" s="135"/>
      <c r="F27" s="135"/>
      <c r="G27" s="135"/>
      <c r="H27" s="135"/>
    </row>
    <row r="28" spans="2:10" ht="21.5" x14ac:dyDescent="0.35">
      <c r="B28" s="48" t="s">
        <v>164</v>
      </c>
      <c r="C28" s="120" t="s">
        <v>201</v>
      </c>
      <c r="D28" s="6">
        <v>1.7888000000000001E-2</v>
      </c>
      <c r="E28" s="6">
        <v>1.7888000000000001E-2</v>
      </c>
      <c r="F28" s="6">
        <v>1.7888000000000001E-2</v>
      </c>
      <c r="G28" s="6">
        <v>1.6E-2</v>
      </c>
      <c r="H28" s="6">
        <v>1.6E-2</v>
      </c>
      <c r="I28" s="95"/>
      <c r="J28" s="95"/>
    </row>
    <row r="29" spans="2:10" x14ac:dyDescent="0.35">
      <c r="B29" s="116" t="s">
        <v>260</v>
      </c>
      <c r="C29" s="121" t="s">
        <v>202</v>
      </c>
      <c r="D29" s="6">
        <v>1.0062000000000001E-2</v>
      </c>
      <c r="E29" s="6">
        <v>1.0062000000000001E-2</v>
      </c>
      <c r="F29" s="96">
        <v>1.0062000000000001E-2</v>
      </c>
      <c r="G29" s="96">
        <v>9.0000000000000011E-3</v>
      </c>
      <c r="H29" s="96">
        <v>9.0000000000000011E-3</v>
      </c>
    </row>
    <row r="30" spans="2:10" x14ac:dyDescent="0.35">
      <c r="B30" s="116" t="s">
        <v>261</v>
      </c>
      <c r="C30" s="122" t="s">
        <v>203</v>
      </c>
      <c r="D30" s="6">
        <v>1.3415999999999997E-2</v>
      </c>
      <c r="E30" s="6">
        <v>1.3415999999999997E-2</v>
      </c>
      <c r="F30" s="6">
        <v>1.3415999999999997E-2</v>
      </c>
      <c r="G30" s="6">
        <v>1.1999999999999997E-2</v>
      </c>
      <c r="H30" s="6">
        <v>1.1999999999999997E-2</v>
      </c>
    </row>
    <row r="31" spans="2:10" x14ac:dyDescent="0.35">
      <c r="B31" s="116" t="s">
        <v>262</v>
      </c>
      <c r="C31" s="119" t="s">
        <v>204</v>
      </c>
      <c r="D31" s="96">
        <v>9.7888000000000003E-2</v>
      </c>
      <c r="E31" s="96">
        <v>9.7888000000000003E-2</v>
      </c>
      <c r="F31" s="96">
        <v>9.7888000000000003E-2</v>
      </c>
      <c r="G31" s="96">
        <v>9.6000000000000002E-2</v>
      </c>
      <c r="H31" s="96">
        <v>9.6000000000000002E-2</v>
      </c>
    </row>
    <row r="32" spans="2:10" ht="15" customHeight="1" x14ac:dyDescent="0.35">
      <c r="B32" s="135" t="s">
        <v>205</v>
      </c>
      <c r="C32" s="135"/>
      <c r="D32" s="135"/>
      <c r="E32" s="135"/>
      <c r="F32" s="135"/>
      <c r="G32" s="135"/>
      <c r="H32" s="135"/>
    </row>
    <row r="33" spans="2:10" x14ac:dyDescent="0.35">
      <c r="B33" s="116">
        <v>8</v>
      </c>
      <c r="C33" s="119" t="s">
        <v>206</v>
      </c>
      <c r="D33" s="96">
        <v>2.5000000000000001E-2</v>
      </c>
      <c r="E33" s="96">
        <v>2.5000000000000001E-2</v>
      </c>
      <c r="F33" s="96">
        <v>2.5000000000000001E-2</v>
      </c>
      <c r="G33" s="96">
        <v>2.5000000000000001E-2</v>
      </c>
      <c r="H33" s="96">
        <v>2.5000000000000001E-2</v>
      </c>
    </row>
    <row r="34" spans="2:10" ht="21.5" x14ac:dyDescent="0.35">
      <c r="B34" s="48" t="s">
        <v>165</v>
      </c>
      <c r="C34" s="120" t="s">
        <v>207</v>
      </c>
      <c r="D34" s="123">
        <v>0</v>
      </c>
      <c r="E34" s="123">
        <v>0</v>
      </c>
      <c r="F34" s="123">
        <v>0</v>
      </c>
      <c r="G34" s="123">
        <v>0</v>
      </c>
      <c r="H34" s="123">
        <v>0</v>
      </c>
    </row>
    <row r="35" spans="2:10" x14ac:dyDescent="0.35">
      <c r="B35" s="116">
        <v>9</v>
      </c>
      <c r="C35" s="119" t="s">
        <v>208</v>
      </c>
      <c r="D35" s="96">
        <v>9.9000000000000008E-3</v>
      </c>
      <c r="E35" s="96">
        <v>8.3000000000000001E-3</v>
      </c>
      <c r="F35" s="96">
        <v>8.1960000000000002E-3</v>
      </c>
      <c r="G35" s="96">
        <v>7.4999999999999997E-3</v>
      </c>
      <c r="H35" s="96">
        <v>6.1999999999999998E-3</v>
      </c>
    </row>
    <row r="36" spans="2:10" x14ac:dyDescent="0.35">
      <c r="B36" s="48" t="s">
        <v>166</v>
      </c>
      <c r="C36" s="117" t="s">
        <v>209</v>
      </c>
      <c r="D36" s="6">
        <v>0</v>
      </c>
      <c r="E36" s="6">
        <v>0</v>
      </c>
      <c r="F36" s="6">
        <v>0</v>
      </c>
      <c r="G36" s="6">
        <v>0</v>
      </c>
      <c r="H36" s="6">
        <v>0</v>
      </c>
    </row>
    <row r="37" spans="2:10" x14ac:dyDescent="0.35">
      <c r="B37" s="116">
        <v>10</v>
      </c>
      <c r="C37" s="119" t="s">
        <v>210</v>
      </c>
      <c r="D37" s="96">
        <v>0</v>
      </c>
      <c r="E37" s="96">
        <v>0</v>
      </c>
      <c r="F37" s="96">
        <v>0</v>
      </c>
      <c r="G37" s="96">
        <v>0</v>
      </c>
      <c r="H37" s="96">
        <v>0</v>
      </c>
    </row>
    <row r="38" spans="2:10" x14ac:dyDescent="0.35">
      <c r="B38" s="116" t="s">
        <v>167</v>
      </c>
      <c r="C38" s="117" t="s">
        <v>211</v>
      </c>
      <c r="D38" s="6">
        <v>0.02</v>
      </c>
      <c r="E38" s="6">
        <v>0.02</v>
      </c>
      <c r="F38" s="6">
        <v>0.02</v>
      </c>
      <c r="G38" s="6">
        <v>0.02</v>
      </c>
      <c r="H38" s="6">
        <v>0.02</v>
      </c>
    </row>
    <row r="39" spans="2:10" x14ac:dyDescent="0.35">
      <c r="B39" s="116">
        <v>11</v>
      </c>
      <c r="C39" s="119" t="s">
        <v>212</v>
      </c>
      <c r="D39" s="96">
        <v>5.4900000000000004E-2</v>
      </c>
      <c r="E39" s="96">
        <v>5.33E-2</v>
      </c>
      <c r="F39" s="96">
        <v>5.3196000000000007E-2</v>
      </c>
      <c r="G39" s="96">
        <v>5.2500000000000005E-2</v>
      </c>
      <c r="H39" s="96">
        <v>5.1200000000000002E-2</v>
      </c>
    </row>
    <row r="40" spans="2:10" x14ac:dyDescent="0.35">
      <c r="B40" s="116" t="s">
        <v>168</v>
      </c>
      <c r="C40" s="117" t="s">
        <v>213</v>
      </c>
      <c r="D40" s="96">
        <v>0.15278800000000001</v>
      </c>
      <c r="E40" s="96">
        <v>0.15118799999999999</v>
      </c>
      <c r="F40" s="123">
        <v>0.151084</v>
      </c>
      <c r="G40" s="123">
        <v>0.14850000000000002</v>
      </c>
      <c r="H40" s="123">
        <v>0.1472</v>
      </c>
      <c r="I40" s="95"/>
      <c r="J40" s="95"/>
    </row>
    <row r="41" spans="2:10" x14ac:dyDescent="0.35">
      <c r="B41" s="116">
        <v>12</v>
      </c>
      <c r="C41" s="119" t="s">
        <v>214</v>
      </c>
      <c r="D41" s="96">
        <v>0.109962</v>
      </c>
      <c r="E41" s="96">
        <v>0.108362</v>
      </c>
      <c r="F41" s="96">
        <v>0.10825800000000001</v>
      </c>
      <c r="G41" s="96">
        <v>0.10650000000000001</v>
      </c>
      <c r="H41" s="96">
        <v>0.1052</v>
      </c>
      <c r="I41" s="95"/>
      <c r="J41" s="95"/>
    </row>
    <row r="42" spans="2:10" x14ac:dyDescent="0.35">
      <c r="B42" s="135" t="s">
        <v>119</v>
      </c>
      <c r="C42" s="135"/>
      <c r="D42" s="135"/>
      <c r="E42" s="135"/>
      <c r="F42" s="135"/>
      <c r="G42" s="135"/>
      <c r="H42" s="135"/>
      <c r="J42" s="95"/>
    </row>
    <row r="43" spans="2:10" x14ac:dyDescent="0.35">
      <c r="B43" s="116">
        <v>13</v>
      </c>
      <c r="C43" s="119" t="s">
        <v>116</v>
      </c>
      <c r="D43" s="98">
        <v>49151576.675672002</v>
      </c>
      <c r="E43" s="98">
        <v>47540282.269597001</v>
      </c>
      <c r="F43" s="98">
        <v>47192471.4620625</v>
      </c>
      <c r="G43" s="98">
        <v>46391643.245822899</v>
      </c>
      <c r="H43" s="98">
        <v>44064648.831266999</v>
      </c>
    </row>
    <row r="44" spans="2:10" x14ac:dyDescent="0.35">
      <c r="B44" s="116">
        <v>14</v>
      </c>
      <c r="C44" s="117" t="s">
        <v>120</v>
      </c>
      <c r="D44" s="6">
        <v>0.10320232245853277</v>
      </c>
      <c r="E44" s="6">
        <v>0.10323855472673038</v>
      </c>
      <c r="F44" s="6">
        <v>0.10295086366351769</v>
      </c>
      <c r="G44" s="6">
        <v>0.10440000000000001</v>
      </c>
      <c r="H44" s="6">
        <v>0.10526966858175739</v>
      </c>
    </row>
    <row r="45" spans="2:10" ht="15" customHeight="1" x14ac:dyDescent="0.35">
      <c r="B45" s="135" t="s">
        <v>215</v>
      </c>
      <c r="C45" s="135"/>
      <c r="D45" s="135"/>
      <c r="E45" s="135"/>
      <c r="F45" s="135"/>
      <c r="G45" s="135"/>
      <c r="H45" s="135"/>
    </row>
    <row r="46" spans="2:10" x14ac:dyDescent="0.35">
      <c r="B46" s="48" t="s">
        <v>169</v>
      </c>
      <c r="C46" s="120" t="s">
        <v>216</v>
      </c>
      <c r="D46" s="6">
        <v>0</v>
      </c>
      <c r="E46" s="124">
        <v>0</v>
      </c>
      <c r="F46" s="6">
        <v>0</v>
      </c>
      <c r="G46" s="6">
        <v>0</v>
      </c>
      <c r="H46" s="6">
        <v>0</v>
      </c>
    </row>
    <row r="47" spans="2:10" x14ac:dyDescent="0.35">
      <c r="B47" s="116" t="s">
        <v>170</v>
      </c>
      <c r="C47" s="121" t="s">
        <v>217</v>
      </c>
      <c r="D47" s="96">
        <v>0</v>
      </c>
      <c r="E47" s="124">
        <v>0</v>
      </c>
      <c r="F47" s="96">
        <v>0</v>
      </c>
      <c r="G47" s="96">
        <v>0</v>
      </c>
      <c r="H47" s="96">
        <v>0</v>
      </c>
    </row>
    <row r="48" spans="2:10" x14ac:dyDescent="0.35">
      <c r="B48" s="116" t="s">
        <v>171</v>
      </c>
      <c r="C48" s="117" t="s">
        <v>218</v>
      </c>
      <c r="D48" s="123">
        <v>0.03</v>
      </c>
      <c r="E48" s="124">
        <v>0.03</v>
      </c>
      <c r="F48" s="123">
        <v>0.03</v>
      </c>
      <c r="G48" s="123">
        <v>0.03</v>
      </c>
      <c r="H48" s="123">
        <v>0.03</v>
      </c>
    </row>
    <row r="49" spans="2:8" ht="15" customHeight="1" x14ac:dyDescent="0.35">
      <c r="B49" s="135" t="s">
        <v>219</v>
      </c>
      <c r="C49" s="135"/>
      <c r="D49" s="135"/>
      <c r="E49" s="135"/>
      <c r="F49" s="135"/>
      <c r="G49" s="135"/>
      <c r="H49" s="135"/>
    </row>
    <row r="50" spans="2:8" x14ac:dyDescent="0.35">
      <c r="B50" s="116" t="s">
        <v>172</v>
      </c>
      <c r="C50" s="117" t="s">
        <v>220</v>
      </c>
      <c r="D50" s="123">
        <v>0</v>
      </c>
      <c r="E50" s="124">
        <v>0</v>
      </c>
      <c r="F50" s="123">
        <v>0</v>
      </c>
      <c r="G50" s="123">
        <v>0</v>
      </c>
      <c r="H50" s="123">
        <v>0</v>
      </c>
    </row>
    <row r="51" spans="2:8" x14ac:dyDescent="0.35">
      <c r="B51" s="116" t="s">
        <v>173</v>
      </c>
      <c r="C51" s="119" t="s">
        <v>121</v>
      </c>
      <c r="D51" s="96">
        <v>0.03</v>
      </c>
      <c r="E51" s="124">
        <v>0.03</v>
      </c>
      <c r="F51" s="96">
        <v>0.03</v>
      </c>
      <c r="G51" s="96">
        <v>0.03</v>
      </c>
      <c r="H51" s="96">
        <v>0.03</v>
      </c>
    </row>
    <row r="52" spans="2:8" x14ac:dyDescent="0.35">
      <c r="B52" s="125" t="s">
        <v>221</v>
      </c>
      <c r="C52" s="125"/>
      <c r="D52" s="126"/>
      <c r="E52" s="126"/>
      <c r="F52" s="126"/>
      <c r="G52" s="126"/>
      <c r="H52" s="126"/>
    </row>
    <row r="53" spans="2:8" x14ac:dyDescent="0.35">
      <c r="B53" s="116">
        <v>15</v>
      </c>
      <c r="C53" s="119" t="s">
        <v>222</v>
      </c>
      <c r="D53" s="98">
        <v>12692014.864158599</v>
      </c>
      <c r="E53" s="98">
        <v>12164434.7935504</v>
      </c>
      <c r="F53" s="98">
        <v>12595327.103999099</v>
      </c>
      <c r="G53" s="98">
        <v>12296693.925554</v>
      </c>
      <c r="H53" s="98">
        <v>12176867.472945599</v>
      </c>
    </row>
    <row r="54" spans="2:8" x14ac:dyDescent="0.35">
      <c r="B54" s="116" t="s">
        <v>174</v>
      </c>
      <c r="C54" s="117" t="s">
        <v>223</v>
      </c>
      <c r="D54" s="97">
        <v>7452033.5658222716</v>
      </c>
      <c r="E54" s="97">
        <v>7186468.1002854593</v>
      </c>
      <c r="F54" s="97">
        <v>7359239.3114701211</v>
      </c>
      <c r="G54" s="97">
        <v>6618330.8620732846</v>
      </c>
      <c r="H54" s="97">
        <v>7030203.7123023719</v>
      </c>
    </row>
    <row r="55" spans="2:8" x14ac:dyDescent="0.35">
      <c r="B55" s="116" t="s">
        <v>175</v>
      </c>
      <c r="C55" s="119" t="s">
        <v>224</v>
      </c>
      <c r="D55" s="98">
        <v>2040966.0428596651</v>
      </c>
      <c r="E55" s="98">
        <v>1897974.5287316483</v>
      </c>
      <c r="F55" s="98">
        <v>2068438.1906253602</v>
      </c>
      <c r="G55" s="98">
        <v>1987679.4234475072</v>
      </c>
      <c r="H55" s="98">
        <v>1759758.7442007484</v>
      </c>
    </row>
    <row r="56" spans="2:8" x14ac:dyDescent="0.35">
      <c r="B56" s="116">
        <v>16</v>
      </c>
      <c r="C56" s="117" t="s">
        <v>225</v>
      </c>
      <c r="D56" s="97">
        <v>5411067.5229626102</v>
      </c>
      <c r="E56" s="97">
        <v>5288493.5715538096</v>
      </c>
      <c r="F56" s="97">
        <v>5290801.12084476</v>
      </c>
      <c r="G56" s="97">
        <v>4630651.4386257799</v>
      </c>
      <c r="H56" s="97">
        <v>5270444.9681016197</v>
      </c>
    </row>
    <row r="57" spans="2:8" x14ac:dyDescent="0.35">
      <c r="B57" s="116">
        <v>17</v>
      </c>
      <c r="C57" s="119" t="s">
        <v>226</v>
      </c>
      <c r="D57" s="96">
        <v>2.3455659999999998</v>
      </c>
      <c r="E57" s="96">
        <v>2.30017</v>
      </c>
      <c r="F57" s="96">
        <v>2.3806090000000002</v>
      </c>
      <c r="G57" s="96">
        <v>2.6555</v>
      </c>
      <c r="H57" s="96">
        <v>2.310406</v>
      </c>
    </row>
    <row r="58" spans="2:8" x14ac:dyDescent="0.35">
      <c r="B58" s="136" t="s">
        <v>227</v>
      </c>
      <c r="C58" s="136"/>
      <c r="D58" s="136"/>
      <c r="E58" s="136"/>
      <c r="F58" s="136"/>
      <c r="G58" s="136"/>
      <c r="H58" s="136"/>
    </row>
    <row r="59" spans="2:8" x14ac:dyDescent="0.35">
      <c r="B59" s="116">
        <v>18</v>
      </c>
      <c r="C59" s="119" t="s">
        <v>228</v>
      </c>
      <c r="D59" s="98">
        <v>35287748.966951735</v>
      </c>
      <c r="E59" s="98">
        <v>34499234.525437236</v>
      </c>
      <c r="F59" s="98">
        <v>34544896.78066013</v>
      </c>
      <c r="G59" s="98">
        <v>34323768.369306087</v>
      </c>
      <c r="H59" s="98"/>
    </row>
    <row r="60" spans="2:8" x14ac:dyDescent="0.35">
      <c r="B60" s="116">
        <v>19</v>
      </c>
      <c r="C60" s="117" t="s">
        <v>192</v>
      </c>
      <c r="D60" s="97">
        <v>23217592.749975346</v>
      </c>
      <c r="E60" s="97">
        <v>22717381.438935518</v>
      </c>
      <c r="F60" s="97">
        <v>22000884.801678695</v>
      </c>
      <c r="G60" s="97">
        <v>21728683.392220546</v>
      </c>
      <c r="H60" s="97"/>
    </row>
    <row r="61" spans="2:8" ht="15" thickBot="1" x14ac:dyDescent="0.4">
      <c r="B61" s="47">
        <v>20</v>
      </c>
      <c r="C61" s="127" t="s">
        <v>193</v>
      </c>
      <c r="D61" s="99">
        <v>1.5198711316438782</v>
      </c>
      <c r="E61" s="99">
        <v>1.5186272510399765</v>
      </c>
      <c r="F61" s="99">
        <v>1.5701594318617724</v>
      </c>
      <c r="G61" s="99">
        <v>1.5796524690306326</v>
      </c>
      <c r="H61" s="99"/>
    </row>
  </sheetData>
  <sheetProtection algorithmName="SHA-512" hashValue="BCVCkoHeAxioRJv/RmBkB+oOw0kb+CleBBFAAFUGAxzXHy32SfrXoKob5A5JQ5muZ+yXDQeH4K0a8iiqmx+asw==" saltValue="y7haFpb8P7iWvsOuedtLcg==" spinCount="100000" sheet="1" objects="1" scenarios="1"/>
  <mergeCells count="10">
    <mergeCell ref="B42:H42"/>
    <mergeCell ref="B45:H45"/>
    <mergeCell ref="B49:H49"/>
    <mergeCell ref="B58:H58"/>
    <mergeCell ref="C6:H6"/>
    <mergeCell ref="B10:H10"/>
    <mergeCell ref="B14:H14"/>
    <mergeCell ref="B17:H17"/>
    <mergeCell ref="B27:H27"/>
    <mergeCell ref="B32:H32"/>
  </mergeCells>
  <hyperlinks>
    <hyperlink ref="B2" location="Tartalom!A1" display="Back to contents page" xr:uid="{87A41FD0-3FFC-4EFE-AFC9-EF407067D8D3}"/>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6DC47-DB56-44C5-9FFD-3A5CAE77F751}">
  <sheetPr>
    <tabColor theme="9" tint="0.79998168889431442"/>
  </sheetPr>
  <dimension ref="B1:F49"/>
  <sheetViews>
    <sheetView showGridLines="0" workbookViewId="0"/>
  </sheetViews>
  <sheetFormatPr defaultRowHeight="14.5" outlineLevelRow="1" x14ac:dyDescent="0.35"/>
  <cols>
    <col min="1" max="1" width="4.453125" customWidth="1"/>
    <col min="2" max="2" width="5.54296875" customWidth="1"/>
    <col min="3" max="3" width="60.7265625" customWidth="1"/>
    <col min="6" max="6" width="14.6328125" customWidth="1"/>
  </cols>
  <sheetData>
    <row r="1" spans="2:6" ht="12.75" customHeight="1" x14ac:dyDescent="0.35"/>
    <row r="2" spans="2:6" x14ac:dyDescent="0.35">
      <c r="B2" s="77" t="s">
        <v>0</v>
      </c>
      <c r="C2" s="110"/>
      <c r="D2" s="110"/>
      <c r="E2" s="110"/>
      <c r="F2" s="110"/>
    </row>
    <row r="3" spans="2:6" x14ac:dyDescent="0.35">
      <c r="B3" s="1"/>
      <c r="C3" s="1"/>
      <c r="D3" s="1"/>
      <c r="E3" s="1"/>
      <c r="F3" s="1"/>
    </row>
    <row r="4" spans="2:6" ht="15.5" x14ac:dyDescent="0.35">
      <c r="B4" s="111" t="s">
        <v>3</v>
      </c>
      <c r="C4" s="2"/>
      <c r="D4" s="2"/>
      <c r="E4" s="2"/>
      <c r="F4" s="2"/>
    </row>
    <row r="5" spans="2:6" x14ac:dyDescent="0.35">
      <c r="B5" s="1"/>
      <c r="C5" s="1"/>
      <c r="D5" s="1"/>
      <c r="E5" s="1"/>
      <c r="F5" s="1"/>
    </row>
    <row r="6" spans="2:6" ht="46.5" customHeight="1" x14ac:dyDescent="0.35">
      <c r="B6" s="139" t="s">
        <v>246</v>
      </c>
      <c r="C6" s="139"/>
      <c r="D6" s="139"/>
      <c r="E6" s="139"/>
      <c r="F6" s="139"/>
    </row>
    <row r="7" spans="2:6" x14ac:dyDescent="0.35">
      <c r="C7" s="112"/>
      <c r="D7" s="112"/>
      <c r="E7" s="113"/>
      <c r="F7" s="114"/>
    </row>
    <row r="8" spans="2:6" ht="15" thickBot="1" x14ac:dyDescent="0.4"/>
    <row r="9" spans="2:6" ht="21.5" thickBot="1" x14ac:dyDescent="0.4">
      <c r="B9" s="45"/>
      <c r="C9" s="140" t="s">
        <v>2</v>
      </c>
      <c r="D9" s="142" t="s">
        <v>4</v>
      </c>
      <c r="E9" s="142"/>
      <c r="F9" s="128" t="s">
        <v>5</v>
      </c>
    </row>
    <row r="10" spans="2:6" ht="15" thickBot="1" x14ac:dyDescent="0.4">
      <c r="B10" s="17"/>
      <c r="C10" s="141"/>
      <c r="D10" s="129">
        <f>+Tartalom!B3</f>
        <v>45930</v>
      </c>
      <c r="E10" s="129">
        <f>+EOMONTH(D10,-3)</f>
        <v>45838</v>
      </c>
      <c r="F10" s="129">
        <f>D10</f>
        <v>45930</v>
      </c>
    </row>
    <row r="11" spans="2:6" x14ac:dyDescent="0.35">
      <c r="B11" s="46">
        <v>1</v>
      </c>
      <c r="C11" s="130" t="s">
        <v>6</v>
      </c>
      <c r="D11" s="131">
        <v>23676015.973496679</v>
      </c>
      <c r="E11" s="131">
        <v>23430011.026544001</v>
      </c>
      <c r="F11" s="131">
        <v>1894081.2778797343</v>
      </c>
    </row>
    <row r="12" spans="2:6" x14ac:dyDescent="0.35">
      <c r="B12" s="116">
        <v>2</v>
      </c>
      <c r="C12" s="119" t="s">
        <v>7</v>
      </c>
      <c r="D12" s="98">
        <v>23676015.973496679</v>
      </c>
      <c r="E12" s="98">
        <v>23430011.026544001</v>
      </c>
      <c r="F12" s="98">
        <v>1894081.2778797343</v>
      </c>
    </row>
    <row r="13" spans="2:6" x14ac:dyDescent="0.35">
      <c r="B13" s="116">
        <v>3</v>
      </c>
      <c r="C13" s="119" t="s">
        <v>263</v>
      </c>
      <c r="D13" s="98"/>
      <c r="E13" s="98"/>
      <c r="F13" s="98"/>
    </row>
    <row r="14" spans="2:6" x14ac:dyDescent="0.35">
      <c r="B14" s="116">
        <v>4</v>
      </c>
      <c r="C14" s="119" t="s">
        <v>264</v>
      </c>
      <c r="D14" s="98"/>
      <c r="E14" s="98"/>
      <c r="F14" s="98"/>
    </row>
    <row r="15" spans="2:6" x14ac:dyDescent="0.35">
      <c r="B15" s="116" t="s">
        <v>265</v>
      </c>
      <c r="C15" s="119" t="s">
        <v>266</v>
      </c>
      <c r="D15" s="98"/>
      <c r="E15" s="98"/>
      <c r="F15" s="98"/>
    </row>
    <row r="16" spans="2:6" x14ac:dyDescent="0.35">
      <c r="B16" s="116">
        <v>5</v>
      </c>
      <c r="C16" s="119" t="s">
        <v>267</v>
      </c>
      <c r="D16" s="98"/>
      <c r="E16" s="98"/>
      <c r="F16" s="98"/>
    </row>
    <row r="17" spans="2:6" x14ac:dyDescent="0.35">
      <c r="B17" s="116">
        <v>6</v>
      </c>
      <c r="C17" s="130" t="s">
        <v>8</v>
      </c>
      <c r="D17" s="131">
        <v>256641.63452381999</v>
      </c>
      <c r="E17" s="131">
        <v>167066.48227899999</v>
      </c>
      <c r="F17" s="131">
        <v>20531.3307619056</v>
      </c>
    </row>
    <row r="18" spans="2:6" x14ac:dyDescent="0.35">
      <c r="B18" s="116">
        <v>7</v>
      </c>
      <c r="C18" s="119" t="s">
        <v>7</v>
      </c>
      <c r="D18" s="98">
        <v>256641.63452381999</v>
      </c>
      <c r="E18" s="98">
        <v>167066.48227899999</v>
      </c>
      <c r="F18" s="98">
        <v>20531.3307619056</v>
      </c>
    </row>
    <row r="19" spans="2:6" x14ac:dyDescent="0.35">
      <c r="B19" s="116">
        <v>8</v>
      </c>
      <c r="C19" s="119" t="s">
        <v>268</v>
      </c>
      <c r="D19" s="98"/>
      <c r="E19" s="98"/>
      <c r="F19" s="98"/>
    </row>
    <row r="20" spans="2:6" x14ac:dyDescent="0.35">
      <c r="B20" s="116" t="s">
        <v>165</v>
      </c>
      <c r="C20" s="119" t="s">
        <v>269</v>
      </c>
      <c r="D20" s="98"/>
      <c r="E20" s="98">
        <v>2413.9078629999999</v>
      </c>
      <c r="F20" s="98"/>
    </row>
    <row r="21" spans="2:6" x14ac:dyDescent="0.35">
      <c r="B21" s="116">
        <v>9</v>
      </c>
      <c r="C21" s="119" t="s">
        <v>270</v>
      </c>
      <c r="D21" s="98"/>
      <c r="E21" s="98"/>
      <c r="F21" s="98"/>
    </row>
    <row r="22" spans="2:6" x14ac:dyDescent="0.35">
      <c r="B22" s="116">
        <v>10</v>
      </c>
      <c r="C22" s="130" t="s">
        <v>271</v>
      </c>
      <c r="D22" s="131">
        <v>17345.681913</v>
      </c>
      <c r="E22" s="131">
        <v>28656.9421625</v>
      </c>
      <c r="F22" s="131">
        <v>1387.6545530400001</v>
      </c>
    </row>
    <row r="23" spans="2:6" x14ac:dyDescent="0.35">
      <c r="B23" s="116" t="s">
        <v>167</v>
      </c>
      <c r="C23" s="119" t="s">
        <v>7</v>
      </c>
      <c r="D23" s="98"/>
      <c r="E23" s="98"/>
      <c r="F23" s="98"/>
    </row>
    <row r="24" spans="2:6" x14ac:dyDescent="0.35">
      <c r="B24" s="116" t="s">
        <v>272</v>
      </c>
      <c r="C24" s="119" t="s">
        <v>273</v>
      </c>
      <c r="D24" s="98">
        <v>17345.681913</v>
      </c>
      <c r="E24" s="98">
        <v>28656.9421625</v>
      </c>
      <c r="F24" s="98">
        <v>1387.6545530400001</v>
      </c>
    </row>
    <row r="25" spans="2:6" x14ac:dyDescent="0.35">
      <c r="B25" s="116" t="s">
        <v>274</v>
      </c>
      <c r="C25" s="119" t="s">
        <v>275</v>
      </c>
      <c r="D25" s="98"/>
      <c r="E25" s="98"/>
      <c r="F25" s="98"/>
    </row>
    <row r="26" spans="2:6" hidden="1" outlineLevel="1" x14ac:dyDescent="0.35">
      <c r="B26" s="116">
        <v>11</v>
      </c>
      <c r="C26" s="117" t="s">
        <v>276</v>
      </c>
      <c r="D26" s="98"/>
      <c r="E26" s="98"/>
      <c r="F26" s="98"/>
    </row>
    <row r="27" spans="2:6" hidden="1" outlineLevel="1" x14ac:dyDescent="0.35">
      <c r="B27" s="116">
        <v>12</v>
      </c>
      <c r="C27" s="117" t="s">
        <v>276</v>
      </c>
      <c r="D27" s="98"/>
      <c r="E27" s="98"/>
      <c r="F27" s="98"/>
    </row>
    <row r="28" spans="2:6" hidden="1" outlineLevel="1" x14ac:dyDescent="0.35">
      <c r="B28" s="116">
        <v>13</v>
      </c>
      <c r="C28" s="117" t="s">
        <v>276</v>
      </c>
      <c r="D28" s="98"/>
      <c r="E28" s="98"/>
      <c r="F28" s="98"/>
    </row>
    <row r="29" spans="2:6" hidden="1" outlineLevel="1" x14ac:dyDescent="0.35">
      <c r="B29" s="116">
        <v>14</v>
      </c>
      <c r="C29" s="117" t="s">
        <v>276</v>
      </c>
      <c r="D29" s="98"/>
      <c r="E29" s="98"/>
      <c r="F29" s="98"/>
    </row>
    <row r="30" spans="2:6" collapsed="1" x14ac:dyDescent="0.35">
      <c r="B30" s="116">
        <v>15</v>
      </c>
      <c r="C30" s="130" t="s">
        <v>277</v>
      </c>
      <c r="D30" s="98"/>
      <c r="E30" s="98"/>
      <c r="F30" s="98"/>
    </row>
    <row r="31" spans="2:6" ht="21" x14ac:dyDescent="0.35">
      <c r="B31" s="116">
        <v>16</v>
      </c>
      <c r="C31" s="130" t="s">
        <v>278</v>
      </c>
      <c r="D31" s="98"/>
      <c r="E31" s="98"/>
      <c r="F31" s="98"/>
    </row>
    <row r="32" spans="2:6" x14ac:dyDescent="0.35">
      <c r="B32" s="116">
        <v>17</v>
      </c>
      <c r="C32" s="119" t="s">
        <v>279</v>
      </c>
      <c r="D32" s="98"/>
      <c r="E32" s="98"/>
      <c r="F32" s="98"/>
    </row>
    <row r="33" spans="2:6" x14ac:dyDescent="0.35">
      <c r="B33" s="116">
        <v>18</v>
      </c>
      <c r="C33" s="119" t="s">
        <v>280</v>
      </c>
      <c r="D33" s="98"/>
      <c r="E33" s="98"/>
      <c r="F33" s="98"/>
    </row>
    <row r="34" spans="2:6" x14ac:dyDescent="0.35">
      <c r="B34" s="116">
        <v>19</v>
      </c>
      <c r="C34" s="119" t="s">
        <v>281</v>
      </c>
      <c r="D34" s="98"/>
      <c r="E34" s="98"/>
      <c r="F34" s="98"/>
    </row>
    <row r="35" spans="2:6" x14ac:dyDescent="0.35">
      <c r="B35" s="116" t="s">
        <v>282</v>
      </c>
      <c r="C35" s="119" t="s">
        <v>283</v>
      </c>
      <c r="D35" s="98"/>
      <c r="E35" s="98"/>
      <c r="F35" s="98"/>
    </row>
    <row r="36" spans="2:6" x14ac:dyDescent="0.35">
      <c r="B36" s="116">
        <v>20</v>
      </c>
      <c r="C36" s="130" t="s">
        <v>9</v>
      </c>
      <c r="D36" s="131">
        <v>235259.883714</v>
      </c>
      <c r="E36" s="131">
        <v>283202.80410349998</v>
      </c>
      <c r="F36" s="131">
        <v>18820.790697119999</v>
      </c>
    </row>
    <row r="37" spans="2:6" x14ac:dyDescent="0.35">
      <c r="B37" s="116">
        <v>21</v>
      </c>
      <c r="C37" s="119" t="s">
        <v>284</v>
      </c>
      <c r="D37" s="98">
        <v>235259.883714</v>
      </c>
      <c r="E37" s="98">
        <v>283202.80410349998</v>
      </c>
      <c r="F37" s="98">
        <v>18820.790697119999</v>
      </c>
    </row>
    <row r="38" spans="2:6" x14ac:dyDescent="0.35">
      <c r="B38" s="116" t="s">
        <v>285</v>
      </c>
      <c r="C38" s="119" t="s">
        <v>286</v>
      </c>
      <c r="D38" s="131"/>
      <c r="E38" s="131"/>
      <c r="F38" s="131"/>
    </row>
    <row r="39" spans="2:6" x14ac:dyDescent="0.35">
      <c r="B39" s="116">
        <v>22</v>
      </c>
      <c r="C39" s="119" t="s">
        <v>287</v>
      </c>
      <c r="D39" s="98"/>
      <c r="E39" s="98"/>
      <c r="F39" s="98"/>
    </row>
    <row r="40" spans="2:6" x14ac:dyDescent="0.35">
      <c r="B40" s="116" t="s">
        <v>288</v>
      </c>
      <c r="C40" s="130" t="s">
        <v>289</v>
      </c>
      <c r="D40" s="98"/>
      <c r="E40" s="98"/>
      <c r="F40" s="98"/>
    </row>
    <row r="41" spans="2:6" x14ac:dyDescent="0.35">
      <c r="B41" s="116">
        <v>23</v>
      </c>
      <c r="C41" s="130" t="s">
        <v>290</v>
      </c>
      <c r="D41" s="98"/>
      <c r="E41" s="98"/>
      <c r="F41" s="98"/>
    </row>
    <row r="42" spans="2:6" x14ac:dyDescent="0.35">
      <c r="B42" s="116">
        <v>24</v>
      </c>
      <c r="C42" s="130" t="s">
        <v>10</v>
      </c>
      <c r="D42" s="131">
        <v>3390561.9069920001</v>
      </c>
      <c r="E42" s="131">
        <v>3390561.9069920001</v>
      </c>
      <c r="F42" s="131">
        <v>271244.95255936001</v>
      </c>
    </row>
    <row r="43" spans="2:6" x14ac:dyDescent="0.35">
      <c r="B43" s="48" t="s">
        <v>291</v>
      </c>
      <c r="C43" s="130" t="s">
        <v>292</v>
      </c>
      <c r="D43" s="98"/>
      <c r="E43" s="98"/>
      <c r="F43" s="98"/>
    </row>
    <row r="44" spans="2:6" ht="14.5" customHeight="1" x14ac:dyDescent="0.35">
      <c r="B44" s="48">
        <v>25</v>
      </c>
      <c r="C44" s="130" t="s">
        <v>293</v>
      </c>
      <c r="D44" s="98"/>
      <c r="E44" s="98"/>
      <c r="F44" s="98"/>
    </row>
    <row r="45" spans="2:6" x14ac:dyDescent="0.35">
      <c r="B45" s="48">
        <v>26</v>
      </c>
      <c r="C45" s="130" t="s">
        <v>294</v>
      </c>
      <c r="D45" s="98"/>
      <c r="E45" s="98"/>
      <c r="F45" s="98"/>
    </row>
    <row r="46" spans="2:6" x14ac:dyDescent="0.35">
      <c r="B46" s="48">
        <v>27</v>
      </c>
      <c r="C46" s="130" t="s">
        <v>295</v>
      </c>
      <c r="D46" s="98"/>
      <c r="E46" s="98"/>
      <c r="F46" s="98"/>
    </row>
    <row r="47" spans="2:6" x14ac:dyDescent="0.35">
      <c r="B47" s="48">
        <v>28</v>
      </c>
      <c r="C47" s="130" t="s">
        <v>296</v>
      </c>
      <c r="D47" s="98"/>
      <c r="E47" s="98"/>
      <c r="F47" s="98"/>
    </row>
    <row r="48" spans="2:6" ht="15" thickBot="1" x14ac:dyDescent="0.4">
      <c r="B48" s="47">
        <v>29</v>
      </c>
      <c r="C48" s="132" t="s">
        <v>11</v>
      </c>
      <c r="D48" s="133">
        <v>27575825.0806395</v>
      </c>
      <c r="E48" s="133">
        <v>27299499.162080001</v>
      </c>
      <c r="F48" s="133">
        <v>2206066.0064511602</v>
      </c>
    </row>
    <row r="49" spans="2:6" ht="22.5" customHeight="1" x14ac:dyDescent="0.35">
      <c r="B49" s="139"/>
      <c r="C49" s="139"/>
      <c r="D49" s="139"/>
      <c r="E49" s="139"/>
      <c r="F49" s="139"/>
    </row>
  </sheetData>
  <sheetProtection algorithmName="SHA-512" hashValue="ZnWoET3w18LfeVg3CtvhIUkKQE+Blym6chKbvDN++rA4F70A6WRyGeuisFoBk9Tbg0clbOwKjiQ5UL9kZifH7g==" saltValue="UtJ6HoUZJhbM3WKMFM8t9Q==" spinCount="100000" sheet="1" objects="1" scenarios="1"/>
  <mergeCells count="4">
    <mergeCell ref="B6:F6"/>
    <mergeCell ref="C9:C10"/>
    <mergeCell ref="D9:E9"/>
    <mergeCell ref="B49:F49"/>
  </mergeCells>
  <hyperlinks>
    <hyperlink ref="B2" location="Tartalom!A1" display="Back to contents page" xr:uid="{C0FAE6D4-A9D0-4411-89D4-1FB11D9312CB}"/>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sheetPr>
  <dimension ref="B1:E117"/>
  <sheetViews>
    <sheetView showGridLines="0" workbookViewId="0"/>
  </sheetViews>
  <sheetFormatPr defaultRowHeight="14.5" x14ac:dyDescent="0.35"/>
  <cols>
    <col min="1" max="1" width="4.453125" customWidth="1"/>
    <col min="2" max="2" width="6.7265625" customWidth="1"/>
    <col min="3" max="3" width="62.54296875" customWidth="1"/>
    <col min="4" max="4" width="13.7265625" customWidth="1"/>
    <col min="5" max="5" width="27.26953125" customWidth="1"/>
  </cols>
  <sheetData>
    <row r="1" spans="2:5" ht="12.75" customHeight="1" x14ac:dyDescent="0.35"/>
    <row r="2" spans="2:5" x14ac:dyDescent="0.35">
      <c r="B2" s="77" t="s">
        <v>0</v>
      </c>
      <c r="C2" s="44"/>
      <c r="D2" s="44"/>
    </row>
    <row r="3" spans="2:5" x14ac:dyDescent="0.35">
      <c r="B3" s="1"/>
      <c r="C3" s="1"/>
      <c r="D3" s="1"/>
    </row>
    <row r="4" spans="2:5" ht="15.5" x14ac:dyDescent="0.35">
      <c r="B4" s="9" t="s">
        <v>12</v>
      </c>
      <c r="C4" s="2"/>
      <c r="D4" s="2"/>
    </row>
    <row r="5" spans="2:5" x14ac:dyDescent="0.35">
      <c r="B5" s="1"/>
      <c r="C5" s="1"/>
      <c r="D5" s="1"/>
    </row>
    <row r="6" spans="2:5" x14ac:dyDescent="0.35">
      <c r="B6" s="3"/>
      <c r="C6" s="4"/>
      <c r="D6" s="4"/>
    </row>
    <row r="7" spans="2:5" x14ac:dyDescent="0.35">
      <c r="B7" s="3"/>
      <c r="C7" s="4"/>
      <c r="D7" s="4"/>
    </row>
    <row r="8" spans="2:5" ht="15" thickBot="1" x14ac:dyDescent="0.4">
      <c r="B8" s="12"/>
      <c r="C8" s="143">
        <f>+Tartalom!B3</f>
        <v>45930</v>
      </c>
      <c r="D8" s="143"/>
      <c r="E8" s="143"/>
    </row>
    <row r="9" spans="2:5" ht="45" customHeight="1" thickBot="1" x14ac:dyDescent="0.4">
      <c r="B9" s="146" t="s">
        <v>2</v>
      </c>
      <c r="C9" s="146"/>
      <c r="D9" s="146"/>
      <c r="E9" s="5" t="s">
        <v>35</v>
      </c>
    </row>
    <row r="10" spans="2:5" x14ac:dyDescent="0.35">
      <c r="B10" s="147" t="s">
        <v>34</v>
      </c>
      <c r="C10" s="147"/>
      <c r="D10" s="147"/>
      <c r="E10" s="147"/>
    </row>
    <row r="11" spans="2:5" x14ac:dyDescent="0.35">
      <c r="B11" s="43">
        <v>1</v>
      </c>
      <c r="C11" s="13" t="s">
        <v>13</v>
      </c>
      <c r="D11" s="21">
        <v>28000.001</v>
      </c>
      <c r="E11" s="19" t="s">
        <v>40</v>
      </c>
    </row>
    <row r="12" spans="2:5" x14ac:dyDescent="0.35">
      <c r="B12" s="43"/>
      <c r="C12" s="7" t="s">
        <v>14</v>
      </c>
      <c r="D12" s="21">
        <v>28000.001</v>
      </c>
      <c r="E12" s="19"/>
    </row>
    <row r="13" spans="2:5" x14ac:dyDescent="0.35">
      <c r="B13" s="43">
        <v>2</v>
      </c>
      <c r="C13" s="13" t="s">
        <v>36</v>
      </c>
      <c r="D13" s="21">
        <v>5191132.8601222318</v>
      </c>
      <c r="E13" s="19"/>
    </row>
    <row r="14" spans="2:5" x14ac:dyDescent="0.35">
      <c r="B14" s="43">
        <v>3</v>
      </c>
      <c r="C14" s="13" t="s">
        <v>15</v>
      </c>
      <c r="D14" s="21">
        <v>378998.54775100003</v>
      </c>
      <c r="E14" s="19"/>
    </row>
    <row r="15" spans="2:5" x14ac:dyDescent="0.35">
      <c r="B15" s="43" t="s">
        <v>176</v>
      </c>
      <c r="C15" s="20" t="s">
        <v>16</v>
      </c>
      <c r="D15" s="21">
        <v>0</v>
      </c>
      <c r="E15" s="19"/>
    </row>
    <row r="16" spans="2:5" ht="34.5" customHeight="1" x14ac:dyDescent="0.35">
      <c r="B16" s="43">
        <v>4</v>
      </c>
      <c r="C16" s="13" t="s">
        <v>37</v>
      </c>
      <c r="D16" s="21"/>
      <c r="E16" s="19"/>
    </row>
    <row r="17" spans="2:5" ht="23.25" customHeight="1" x14ac:dyDescent="0.35">
      <c r="B17" s="43">
        <v>5</v>
      </c>
      <c r="C17" s="13" t="s">
        <v>38</v>
      </c>
      <c r="D17" s="21">
        <v>28646.369825128473</v>
      </c>
      <c r="E17" s="19"/>
    </row>
    <row r="18" spans="2:5" ht="24.75" customHeight="1" x14ac:dyDescent="0.35">
      <c r="B18" s="43" t="s">
        <v>177</v>
      </c>
      <c r="C18" s="20" t="s">
        <v>17</v>
      </c>
      <c r="D18" s="21">
        <v>0</v>
      </c>
      <c r="E18" s="19"/>
    </row>
    <row r="19" spans="2:5" x14ac:dyDescent="0.35">
      <c r="B19" s="50">
        <v>6</v>
      </c>
      <c r="C19" s="31" t="s">
        <v>18</v>
      </c>
      <c r="D19" s="38">
        <v>5626777.7786983605</v>
      </c>
      <c r="E19" s="32"/>
    </row>
    <row r="20" spans="2:5" x14ac:dyDescent="0.35">
      <c r="B20" s="147" t="s">
        <v>39</v>
      </c>
      <c r="C20" s="147"/>
      <c r="D20" s="147"/>
      <c r="E20" s="147"/>
    </row>
    <row r="21" spans="2:5" x14ac:dyDescent="0.35">
      <c r="B21" s="43">
        <v>7</v>
      </c>
      <c r="C21" s="13" t="s">
        <v>19</v>
      </c>
      <c r="D21" s="21">
        <v>-4163.8709460070004</v>
      </c>
      <c r="E21" s="19"/>
    </row>
    <row r="22" spans="2:5" x14ac:dyDescent="0.35">
      <c r="B22" s="43">
        <v>8</v>
      </c>
      <c r="C22" s="13" t="s">
        <v>20</v>
      </c>
      <c r="D22" s="21">
        <v>-202406.06007983227</v>
      </c>
      <c r="E22" s="19" t="s">
        <v>41</v>
      </c>
    </row>
    <row r="23" spans="2:5" ht="48" customHeight="1" x14ac:dyDescent="0.35">
      <c r="B23" s="43">
        <v>10</v>
      </c>
      <c r="C23" s="13" t="s">
        <v>42</v>
      </c>
      <c r="D23" s="21">
        <v>-29877.616727000001</v>
      </c>
      <c r="E23" s="19"/>
    </row>
    <row r="24" spans="2:5" ht="36" customHeight="1" x14ac:dyDescent="0.35">
      <c r="B24" s="43">
        <v>11</v>
      </c>
      <c r="C24" s="13" t="s">
        <v>43</v>
      </c>
      <c r="D24" s="21"/>
      <c r="E24" s="19"/>
    </row>
    <row r="25" spans="2:5" x14ac:dyDescent="0.35">
      <c r="B25" s="43">
        <v>12</v>
      </c>
      <c r="C25" s="13" t="s">
        <v>21</v>
      </c>
      <c r="D25" s="21"/>
      <c r="E25" s="19"/>
    </row>
    <row r="26" spans="2:5" x14ac:dyDescent="0.35">
      <c r="B26" s="43">
        <v>13</v>
      </c>
      <c r="C26" s="13" t="s">
        <v>44</v>
      </c>
      <c r="D26" s="21"/>
      <c r="E26" s="19"/>
    </row>
    <row r="27" spans="2:5" ht="20" x14ac:dyDescent="0.35">
      <c r="B27" s="43">
        <v>14</v>
      </c>
      <c r="C27" s="13" t="s">
        <v>22</v>
      </c>
      <c r="D27" s="21"/>
      <c r="E27" s="19"/>
    </row>
    <row r="28" spans="2:5" x14ac:dyDescent="0.35">
      <c r="B28" s="43">
        <v>15</v>
      </c>
      <c r="C28" s="13" t="s">
        <v>45</v>
      </c>
      <c r="D28" s="21"/>
      <c r="E28" s="19"/>
    </row>
    <row r="29" spans="2:5" ht="22.5" customHeight="1" x14ac:dyDescent="0.35">
      <c r="B29" s="43">
        <v>16</v>
      </c>
      <c r="C29" s="13" t="s">
        <v>46</v>
      </c>
      <c r="D29" s="21">
        <v>-349973.48022000003</v>
      </c>
      <c r="E29" s="19"/>
    </row>
    <row r="30" spans="2:5" ht="47.25" customHeight="1" x14ac:dyDescent="0.35">
      <c r="B30" s="43">
        <v>17</v>
      </c>
      <c r="C30" s="13" t="s">
        <v>47</v>
      </c>
      <c r="D30" s="21"/>
      <c r="E30" s="19"/>
    </row>
    <row r="31" spans="2:5" ht="57" customHeight="1" x14ac:dyDescent="0.35">
      <c r="B31" s="43">
        <v>18</v>
      </c>
      <c r="C31" s="13" t="s">
        <v>48</v>
      </c>
      <c r="D31" s="21"/>
      <c r="E31" s="19"/>
    </row>
    <row r="32" spans="2:5" ht="57" customHeight="1" x14ac:dyDescent="0.35">
      <c r="B32" s="43">
        <v>19</v>
      </c>
      <c r="C32" s="13" t="s">
        <v>49</v>
      </c>
      <c r="D32" s="21"/>
      <c r="E32" s="19"/>
    </row>
    <row r="33" spans="2:5" ht="20" x14ac:dyDescent="0.35">
      <c r="B33" s="43" t="s">
        <v>154</v>
      </c>
      <c r="C33" s="20" t="s">
        <v>23</v>
      </c>
      <c r="D33" s="21"/>
      <c r="E33" s="19"/>
    </row>
    <row r="34" spans="2:5" ht="22.5" customHeight="1" x14ac:dyDescent="0.35">
      <c r="B34" s="43" t="s">
        <v>156</v>
      </c>
      <c r="C34" s="7" t="s">
        <v>50</v>
      </c>
      <c r="D34" s="21"/>
      <c r="E34" s="19"/>
    </row>
    <row r="35" spans="2:5" x14ac:dyDescent="0.35">
      <c r="B35" s="43" t="s">
        <v>158</v>
      </c>
      <c r="C35" s="7" t="s">
        <v>24</v>
      </c>
      <c r="D35" s="21"/>
      <c r="E35" s="19"/>
    </row>
    <row r="36" spans="2:5" x14ac:dyDescent="0.35">
      <c r="B36" s="43" t="s">
        <v>178</v>
      </c>
      <c r="C36" s="7" t="s">
        <v>25</v>
      </c>
      <c r="D36" s="21"/>
      <c r="E36" s="19"/>
    </row>
    <row r="37" spans="2:5" ht="45" customHeight="1" x14ac:dyDescent="0.35">
      <c r="B37" s="43">
        <v>21</v>
      </c>
      <c r="C37" s="13" t="s">
        <v>51</v>
      </c>
      <c r="D37" s="21"/>
      <c r="E37" s="19"/>
    </row>
    <row r="38" spans="2:5" x14ac:dyDescent="0.35">
      <c r="B38" s="43">
        <v>22</v>
      </c>
      <c r="C38" s="13" t="s">
        <v>52</v>
      </c>
      <c r="D38" s="21"/>
      <c r="E38" s="19"/>
    </row>
    <row r="39" spans="2:5" ht="48" customHeight="1" x14ac:dyDescent="0.35">
      <c r="B39" s="43">
        <v>23</v>
      </c>
      <c r="C39" s="7" t="s">
        <v>53</v>
      </c>
      <c r="D39" s="21"/>
      <c r="E39" s="19"/>
    </row>
    <row r="40" spans="2:5" x14ac:dyDescent="0.35">
      <c r="B40" s="43">
        <v>25</v>
      </c>
      <c r="C40" s="7" t="s">
        <v>26</v>
      </c>
      <c r="D40" s="21"/>
      <c r="E40" s="19"/>
    </row>
    <row r="41" spans="2:5" x14ac:dyDescent="0.35">
      <c r="B41" s="43" t="s">
        <v>179</v>
      </c>
      <c r="C41" s="20" t="s">
        <v>27</v>
      </c>
      <c r="D41" s="21"/>
      <c r="E41" s="19"/>
    </row>
    <row r="42" spans="2:5" ht="51" customHeight="1" x14ac:dyDescent="0.35">
      <c r="B42" s="43" t="s">
        <v>180</v>
      </c>
      <c r="C42" s="20" t="s">
        <v>54</v>
      </c>
      <c r="D42" s="21"/>
      <c r="E42" s="19"/>
    </row>
    <row r="43" spans="2:5" ht="24" customHeight="1" x14ac:dyDescent="0.35">
      <c r="B43" s="43">
        <v>27</v>
      </c>
      <c r="C43" s="13" t="s">
        <v>55</v>
      </c>
      <c r="D43" s="21"/>
      <c r="E43" s="19"/>
    </row>
    <row r="44" spans="2:5" x14ac:dyDescent="0.35">
      <c r="B44" s="43" t="s">
        <v>181</v>
      </c>
      <c r="C44" s="20" t="s">
        <v>244</v>
      </c>
      <c r="D44" s="21">
        <v>32200.11470221739</v>
      </c>
      <c r="E44" s="19"/>
    </row>
    <row r="45" spans="2:5" x14ac:dyDescent="0.35">
      <c r="B45" s="43">
        <v>28</v>
      </c>
      <c r="C45" s="25" t="s">
        <v>56</v>
      </c>
      <c r="D45" s="27">
        <v>-554220.91327062191</v>
      </c>
      <c r="E45" s="28"/>
    </row>
    <row r="46" spans="2:5" x14ac:dyDescent="0.35">
      <c r="B46" s="50">
        <v>29</v>
      </c>
      <c r="C46" s="33" t="s">
        <v>57</v>
      </c>
      <c r="D46" s="38">
        <v>5072556.865427739</v>
      </c>
      <c r="E46" s="32"/>
    </row>
    <row r="47" spans="2:5" x14ac:dyDescent="0.35">
      <c r="B47" s="147" t="s">
        <v>58</v>
      </c>
      <c r="C47" s="147"/>
      <c r="D47" s="147"/>
      <c r="E47" s="147"/>
    </row>
    <row r="48" spans="2:5" x14ac:dyDescent="0.35">
      <c r="B48" s="43">
        <v>30</v>
      </c>
      <c r="C48" s="20" t="s">
        <v>13</v>
      </c>
      <c r="D48" s="21"/>
      <c r="E48" s="19" t="s">
        <v>59</v>
      </c>
    </row>
    <row r="49" spans="2:5" x14ac:dyDescent="0.35">
      <c r="B49" s="43">
        <v>31</v>
      </c>
      <c r="C49" s="7" t="s">
        <v>60</v>
      </c>
      <c r="D49" s="21"/>
      <c r="E49" s="19"/>
    </row>
    <row r="50" spans="2:5" x14ac:dyDescent="0.35">
      <c r="B50" s="43">
        <v>32</v>
      </c>
      <c r="C50" s="7" t="s">
        <v>61</v>
      </c>
      <c r="D50" s="21"/>
      <c r="E50" s="19"/>
    </row>
    <row r="51" spans="2:5" ht="25.5" customHeight="1" x14ac:dyDescent="0.35">
      <c r="B51" s="43">
        <v>33</v>
      </c>
      <c r="C51" s="20" t="s">
        <v>62</v>
      </c>
      <c r="D51" s="21"/>
      <c r="E51" s="19"/>
    </row>
    <row r="52" spans="2:5" ht="22.5" customHeight="1" x14ac:dyDescent="0.35">
      <c r="B52" s="43" t="s">
        <v>182</v>
      </c>
      <c r="C52" s="20" t="s">
        <v>63</v>
      </c>
      <c r="D52" s="21"/>
      <c r="E52" s="19"/>
    </row>
    <row r="53" spans="2:5" ht="24" customHeight="1" x14ac:dyDescent="0.35">
      <c r="B53" s="43" t="s">
        <v>183</v>
      </c>
      <c r="C53" s="20" t="s">
        <v>64</v>
      </c>
      <c r="D53" s="21"/>
      <c r="E53" s="19"/>
    </row>
    <row r="54" spans="2:5" ht="36.75" customHeight="1" x14ac:dyDescent="0.35">
      <c r="B54" s="43">
        <v>34</v>
      </c>
      <c r="C54" s="20" t="s">
        <v>65</v>
      </c>
      <c r="D54" s="21"/>
      <c r="E54" s="19"/>
    </row>
    <row r="55" spans="2:5" x14ac:dyDescent="0.35">
      <c r="B55" s="43">
        <v>35</v>
      </c>
      <c r="C55" s="7" t="s">
        <v>29</v>
      </c>
      <c r="D55" s="21"/>
      <c r="E55" s="19"/>
    </row>
    <row r="56" spans="2:5" x14ac:dyDescent="0.35">
      <c r="B56" s="50">
        <v>36</v>
      </c>
      <c r="C56" s="33" t="s">
        <v>66</v>
      </c>
      <c r="D56" s="38">
        <v>0</v>
      </c>
      <c r="E56" s="32"/>
    </row>
    <row r="57" spans="2:5" x14ac:dyDescent="0.35">
      <c r="B57" s="147" t="s">
        <v>67</v>
      </c>
      <c r="C57" s="147"/>
      <c r="D57" s="147"/>
      <c r="E57" s="147"/>
    </row>
    <row r="58" spans="2:5" ht="21.75" customHeight="1" x14ac:dyDescent="0.35">
      <c r="B58" s="43">
        <v>37</v>
      </c>
      <c r="C58" s="20" t="s">
        <v>68</v>
      </c>
      <c r="D58" s="21"/>
      <c r="E58" s="19"/>
    </row>
    <row r="59" spans="2:5" ht="50.25" customHeight="1" x14ac:dyDescent="0.35">
      <c r="B59" s="43">
        <v>38</v>
      </c>
      <c r="C59" s="20" t="s">
        <v>69</v>
      </c>
      <c r="D59" s="21"/>
      <c r="E59" s="19"/>
    </row>
    <row r="60" spans="2:5" ht="58.5" customHeight="1" x14ac:dyDescent="0.35">
      <c r="B60" s="43">
        <v>39</v>
      </c>
      <c r="C60" s="20" t="s">
        <v>70</v>
      </c>
      <c r="D60" s="21"/>
      <c r="E60" s="19"/>
    </row>
    <row r="61" spans="2:5" ht="50.25" customHeight="1" x14ac:dyDescent="0.35">
      <c r="B61" s="43">
        <v>40</v>
      </c>
      <c r="C61" s="20" t="s">
        <v>71</v>
      </c>
      <c r="D61" s="21"/>
      <c r="E61" s="19"/>
    </row>
    <row r="62" spans="2:5" ht="26.25" customHeight="1" x14ac:dyDescent="0.35">
      <c r="B62" s="43">
        <v>42</v>
      </c>
      <c r="C62" s="13" t="s">
        <v>72</v>
      </c>
      <c r="D62" s="21"/>
      <c r="E62" s="19"/>
    </row>
    <row r="63" spans="2:5" x14ac:dyDescent="0.35">
      <c r="B63" s="43" t="s">
        <v>184</v>
      </c>
      <c r="C63" s="13" t="s">
        <v>73</v>
      </c>
      <c r="D63" s="21"/>
      <c r="E63" s="19"/>
    </row>
    <row r="64" spans="2:5" x14ac:dyDescent="0.35">
      <c r="B64" s="43">
        <v>43</v>
      </c>
      <c r="C64" s="25" t="s">
        <v>74</v>
      </c>
      <c r="D64" s="27"/>
      <c r="E64" s="28"/>
    </row>
    <row r="65" spans="2:5" x14ac:dyDescent="0.35">
      <c r="B65" s="43">
        <v>44</v>
      </c>
      <c r="C65" s="25" t="s">
        <v>75</v>
      </c>
      <c r="D65" s="27">
        <v>0</v>
      </c>
      <c r="E65" s="28"/>
    </row>
    <row r="66" spans="2:5" x14ac:dyDescent="0.35">
      <c r="B66" s="50">
        <v>45</v>
      </c>
      <c r="C66" s="34" t="s">
        <v>76</v>
      </c>
      <c r="D66" s="90">
        <v>5072556.865427739</v>
      </c>
      <c r="E66" s="35"/>
    </row>
    <row r="67" spans="2:5" x14ac:dyDescent="0.35">
      <c r="B67" s="148" t="s">
        <v>77</v>
      </c>
      <c r="C67" s="148"/>
      <c r="D67" s="148"/>
      <c r="E67" s="148"/>
    </row>
    <row r="68" spans="2:5" x14ac:dyDescent="0.35">
      <c r="B68" s="43">
        <v>46</v>
      </c>
      <c r="C68" s="20" t="s">
        <v>13</v>
      </c>
      <c r="D68" s="21">
        <v>473898.77567392634</v>
      </c>
      <c r="E68" s="19"/>
    </row>
    <row r="69" spans="2:5" ht="38.25" customHeight="1" x14ac:dyDescent="0.35">
      <c r="B69" s="43">
        <v>47</v>
      </c>
      <c r="C69" s="20" t="s">
        <v>78</v>
      </c>
      <c r="D69" s="21"/>
      <c r="E69" s="19"/>
    </row>
    <row r="70" spans="2:5" ht="25.5" customHeight="1" x14ac:dyDescent="0.35">
      <c r="B70" s="43" t="s">
        <v>185</v>
      </c>
      <c r="C70" s="20" t="s">
        <v>79</v>
      </c>
      <c r="D70" s="21"/>
      <c r="E70" s="19"/>
    </row>
    <row r="71" spans="2:5" ht="24" customHeight="1" x14ac:dyDescent="0.35">
      <c r="B71" s="43" t="s">
        <v>186</v>
      </c>
      <c r="C71" s="20" t="s">
        <v>80</v>
      </c>
      <c r="D71" s="21">
        <v>8603.0328216245816</v>
      </c>
      <c r="E71" s="19"/>
    </row>
    <row r="72" spans="2:5" ht="44.25" customHeight="1" x14ac:dyDescent="0.35">
      <c r="B72" s="43">
        <v>48</v>
      </c>
      <c r="C72" s="20" t="s">
        <v>81</v>
      </c>
      <c r="D72" s="21">
        <v>11315.32322617546</v>
      </c>
      <c r="E72" s="19"/>
    </row>
    <row r="73" spans="2:5" x14ac:dyDescent="0.35">
      <c r="B73" s="43">
        <v>49</v>
      </c>
      <c r="C73" s="7" t="s">
        <v>29</v>
      </c>
      <c r="D73" s="21"/>
      <c r="E73" s="19"/>
    </row>
    <row r="74" spans="2:5" x14ac:dyDescent="0.35">
      <c r="B74" s="43">
        <v>50</v>
      </c>
      <c r="C74" s="20" t="s">
        <v>30</v>
      </c>
      <c r="D74" s="21"/>
      <c r="E74" s="19"/>
    </row>
    <row r="75" spans="2:5" x14ac:dyDescent="0.35">
      <c r="B75" s="50">
        <v>51</v>
      </c>
      <c r="C75" s="33" t="s">
        <v>82</v>
      </c>
      <c r="D75" s="38">
        <v>493817.13172172639</v>
      </c>
      <c r="E75" s="36"/>
    </row>
    <row r="76" spans="2:5" x14ac:dyDescent="0.35">
      <c r="B76" s="147" t="s">
        <v>83</v>
      </c>
      <c r="C76" s="147"/>
      <c r="D76" s="147"/>
      <c r="E76" s="147"/>
    </row>
    <row r="77" spans="2:5" ht="22.5" customHeight="1" x14ac:dyDescent="0.35">
      <c r="B77" s="48">
        <v>52</v>
      </c>
      <c r="C77" s="20" t="s">
        <v>84</v>
      </c>
      <c r="D77" s="21">
        <v>-15578.602480164582</v>
      </c>
      <c r="E77" s="19"/>
    </row>
    <row r="78" spans="2:5" ht="59.25" customHeight="1" x14ac:dyDescent="0.35">
      <c r="B78" s="48">
        <v>53</v>
      </c>
      <c r="C78" s="20" t="s">
        <v>85</v>
      </c>
      <c r="D78" s="21"/>
      <c r="E78" s="19"/>
    </row>
    <row r="79" spans="2:5" ht="55.5" customHeight="1" x14ac:dyDescent="0.35">
      <c r="B79" s="48">
        <v>54</v>
      </c>
      <c r="C79" s="20" t="s">
        <v>86</v>
      </c>
      <c r="D79" s="21"/>
      <c r="E79" s="19"/>
    </row>
    <row r="80" spans="2:5" ht="51.75" customHeight="1" x14ac:dyDescent="0.35">
      <c r="B80" s="48">
        <v>55</v>
      </c>
      <c r="C80" s="20" t="s">
        <v>87</v>
      </c>
      <c r="D80" s="21"/>
      <c r="E80" s="19"/>
    </row>
    <row r="81" spans="2:5" ht="30" x14ac:dyDescent="0.35">
      <c r="B81" s="48" t="s">
        <v>187</v>
      </c>
      <c r="C81" s="13" t="s">
        <v>88</v>
      </c>
      <c r="D81" s="18"/>
      <c r="E81" s="19"/>
    </row>
    <row r="82" spans="2:5" x14ac:dyDescent="0.35">
      <c r="B82" s="48" t="s">
        <v>188</v>
      </c>
      <c r="C82" s="13" t="s">
        <v>89</v>
      </c>
      <c r="D82" s="18"/>
      <c r="E82" s="19"/>
    </row>
    <row r="83" spans="2:5" x14ac:dyDescent="0.35">
      <c r="B83" s="48">
        <v>57</v>
      </c>
      <c r="C83" s="25" t="s">
        <v>90</v>
      </c>
      <c r="D83" s="27">
        <v>-15578.602480164582</v>
      </c>
      <c r="E83" s="19"/>
    </row>
    <row r="84" spans="2:5" x14ac:dyDescent="0.35">
      <c r="B84" s="48">
        <v>58</v>
      </c>
      <c r="C84" s="25" t="s">
        <v>91</v>
      </c>
      <c r="D84" s="27">
        <v>478238.52924156183</v>
      </c>
      <c r="E84" s="19"/>
    </row>
    <row r="85" spans="2:5" x14ac:dyDescent="0.35">
      <c r="B85" s="48">
        <v>59</v>
      </c>
      <c r="C85" s="25" t="s">
        <v>92</v>
      </c>
      <c r="D85" s="27">
        <v>5550795.3946693009</v>
      </c>
      <c r="E85" s="19"/>
    </row>
    <row r="86" spans="2:5" x14ac:dyDescent="0.35">
      <c r="B86" s="48">
        <v>60</v>
      </c>
      <c r="C86" s="33" t="s">
        <v>93</v>
      </c>
      <c r="D86" s="38">
        <v>27575825.08063902</v>
      </c>
      <c r="E86" s="36"/>
    </row>
    <row r="87" spans="2:5" x14ac:dyDescent="0.35">
      <c r="B87" s="147" t="s">
        <v>94</v>
      </c>
      <c r="C87" s="147"/>
      <c r="D87" s="147"/>
      <c r="E87" s="147"/>
    </row>
    <row r="88" spans="2:5" x14ac:dyDescent="0.35">
      <c r="B88" s="43">
        <v>61</v>
      </c>
      <c r="C88" s="20" t="s">
        <v>28</v>
      </c>
      <c r="D88" s="91">
        <v>0.18394941404633364</v>
      </c>
      <c r="E88" s="19"/>
    </row>
    <row r="89" spans="2:5" x14ac:dyDescent="0.35">
      <c r="B89" s="43">
        <v>62</v>
      </c>
      <c r="C89" s="20" t="s">
        <v>95</v>
      </c>
      <c r="D89" s="91">
        <v>0.18394941404633364</v>
      </c>
      <c r="E89" s="19"/>
    </row>
    <row r="90" spans="2:5" x14ac:dyDescent="0.35">
      <c r="B90" s="43">
        <v>63</v>
      </c>
      <c r="C90" s="20" t="s">
        <v>96</v>
      </c>
      <c r="D90" s="91">
        <v>0.20129208748740263</v>
      </c>
      <c r="E90" s="19"/>
    </row>
    <row r="91" spans="2:5" x14ac:dyDescent="0.35">
      <c r="B91" s="43">
        <v>64</v>
      </c>
      <c r="C91" s="20" t="s">
        <v>97</v>
      </c>
      <c r="D91" s="29">
        <v>9.9900000000000003E-2</v>
      </c>
      <c r="E91" s="19"/>
    </row>
    <row r="92" spans="2:5" x14ac:dyDescent="0.35">
      <c r="B92" s="43">
        <v>65</v>
      </c>
      <c r="C92" s="7" t="s">
        <v>31</v>
      </c>
      <c r="D92" s="29">
        <v>2.5000000000000001E-2</v>
      </c>
      <c r="E92" s="19"/>
    </row>
    <row r="93" spans="2:5" x14ac:dyDescent="0.35">
      <c r="B93" s="43">
        <v>66</v>
      </c>
      <c r="C93" s="7" t="s">
        <v>242</v>
      </c>
      <c r="D93" s="29">
        <v>9.9000000000000008E-3</v>
      </c>
      <c r="E93" s="19"/>
    </row>
    <row r="94" spans="2:5" x14ac:dyDescent="0.35">
      <c r="B94" s="43">
        <v>67</v>
      </c>
      <c r="C94" s="7" t="s">
        <v>98</v>
      </c>
      <c r="D94" s="29">
        <v>0</v>
      </c>
      <c r="E94" s="19"/>
    </row>
    <row r="95" spans="2:5" ht="20" x14ac:dyDescent="0.35">
      <c r="B95" s="43" t="s">
        <v>189</v>
      </c>
      <c r="C95" s="7" t="s">
        <v>243</v>
      </c>
      <c r="D95" s="29">
        <v>0.02</v>
      </c>
      <c r="E95" s="19"/>
    </row>
    <row r="96" spans="2:5" ht="22.5" customHeight="1" x14ac:dyDescent="0.35">
      <c r="B96" s="43" t="s">
        <v>190</v>
      </c>
      <c r="C96" s="7" t="s">
        <v>239</v>
      </c>
      <c r="D96" s="29">
        <v>0</v>
      </c>
      <c r="E96" s="19"/>
    </row>
    <row r="97" spans="2:5" ht="36" customHeight="1" x14ac:dyDescent="0.35">
      <c r="B97" s="50">
        <v>68</v>
      </c>
      <c r="C97" s="33" t="s">
        <v>99</v>
      </c>
      <c r="D97" s="92">
        <v>8.4049414046333634E-2</v>
      </c>
      <c r="E97" s="32"/>
    </row>
    <row r="98" spans="2:5" ht="15" customHeight="1" x14ac:dyDescent="0.35">
      <c r="B98" s="147" t="s">
        <v>100</v>
      </c>
      <c r="C98" s="147"/>
      <c r="D98" s="147"/>
      <c r="E98" s="147"/>
    </row>
    <row r="99" spans="2:5" ht="49.5" customHeight="1" x14ac:dyDescent="0.35">
      <c r="B99" s="43">
        <v>72</v>
      </c>
      <c r="C99" s="20" t="s">
        <v>101</v>
      </c>
      <c r="D99" s="21">
        <v>40097.979188847879</v>
      </c>
      <c r="E99" s="19"/>
    </row>
    <row r="100" spans="2:5" ht="48" customHeight="1" x14ac:dyDescent="0.35">
      <c r="B100" s="43">
        <v>73</v>
      </c>
      <c r="C100" s="20" t="s">
        <v>102</v>
      </c>
      <c r="D100" s="21">
        <v>145275.1095373625</v>
      </c>
      <c r="E100" s="19"/>
    </row>
    <row r="101" spans="2:5" ht="34.5" customHeight="1" x14ac:dyDescent="0.35">
      <c r="B101" s="50">
        <v>75</v>
      </c>
      <c r="C101" s="37" t="s">
        <v>103</v>
      </c>
      <c r="D101" s="39">
        <v>40516.541991999999</v>
      </c>
      <c r="E101" s="36"/>
    </row>
    <row r="102" spans="2:5" ht="15" customHeight="1" x14ac:dyDescent="0.35">
      <c r="B102" s="147" t="s">
        <v>104</v>
      </c>
      <c r="C102" s="147"/>
      <c r="D102" s="147"/>
      <c r="E102" s="147"/>
    </row>
    <row r="103" spans="2:5" ht="24" customHeight="1" x14ac:dyDescent="0.35">
      <c r="B103" s="43">
        <v>76</v>
      </c>
      <c r="C103" s="20" t="s">
        <v>106</v>
      </c>
      <c r="D103" s="18"/>
      <c r="E103" s="19"/>
    </row>
    <row r="104" spans="2:5" ht="22.5" customHeight="1" x14ac:dyDescent="0.35">
      <c r="B104" s="43">
        <v>77</v>
      </c>
      <c r="C104" s="20" t="s">
        <v>105</v>
      </c>
      <c r="D104" s="18"/>
      <c r="E104" s="19"/>
    </row>
    <row r="105" spans="2:5" ht="21" customHeight="1" x14ac:dyDescent="0.35">
      <c r="B105" s="43">
        <v>78</v>
      </c>
      <c r="C105" s="20" t="s">
        <v>107</v>
      </c>
      <c r="D105" s="18"/>
      <c r="E105" s="19"/>
    </row>
    <row r="106" spans="2:5" ht="24" customHeight="1" x14ac:dyDescent="0.35">
      <c r="B106" s="50">
        <v>79</v>
      </c>
      <c r="C106" s="37" t="s">
        <v>32</v>
      </c>
      <c r="D106" s="93"/>
      <c r="E106" s="36"/>
    </row>
    <row r="107" spans="2:5" ht="15" customHeight="1" x14ac:dyDescent="0.35">
      <c r="B107" s="147" t="s">
        <v>108</v>
      </c>
      <c r="C107" s="147"/>
      <c r="D107" s="147"/>
      <c r="E107" s="147"/>
    </row>
    <row r="108" spans="2:5" x14ac:dyDescent="0.35">
      <c r="B108" s="43">
        <v>80</v>
      </c>
      <c r="C108" s="20" t="s">
        <v>110</v>
      </c>
      <c r="D108" s="18"/>
      <c r="E108" s="19"/>
    </row>
    <row r="109" spans="2:5" ht="22.5" customHeight="1" x14ac:dyDescent="0.35">
      <c r="B109" s="43">
        <v>81</v>
      </c>
      <c r="C109" s="20" t="s">
        <v>111</v>
      </c>
      <c r="D109" s="18"/>
      <c r="E109" s="19" t="s">
        <v>109</v>
      </c>
    </row>
    <row r="110" spans="2:5" x14ac:dyDescent="0.35">
      <c r="B110" s="43">
        <v>82</v>
      </c>
      <c r="C110" s="20" t="s">
        <v>112</v>
      </c>
      <c r="D110" s="18"/>
      <c r="E110" s="19"/>
    </row>
    <row r="111" spans="2:5" ht="21.75" customHeight="1" x14ac:dyDescent="0.35">
      <c r="B111" s="43">
        <v>83</v>
      </c>
      <c r="C111" s="20" t="s">
        <v>113</v>
      </c>
      <c r="D111" s="18"/>
      <c r="E111" s="19"/>
    </row>
    <row r="112" spans="2:5" x14ac:dyDescent="0.35">
      <c r="B112" s="43">
        <v>84</v>
      </c>
      <c r="C112" s="20" t="s">
        <v>33</v>
      </c>
      <c r="D112" s="18"/>
      <c r="E112" s="19"/>
    </row>
    <row r="113" spans="2:5" ht="23.25" customHeight="1" thickBot="1" x14ac:dyDescent="0.4">
      <c r="B113" s="49">
        <v>85</v>
      </c>
      <c r="C113" s="24" t="s">
        <v>114</v>
      </c>
      <c r="D113" s="22"/>
      <c r="E113" s="23"/>
    </row>
    <row r="114" spans="2:5" x14ac:dyDescent="0.35">
      <c r="B114" s="144" t="s">
        <v>247</v>
      </c>
      <c r="C114" s="144"/>
      <c r="D114" s="144"/>
      <c r="E114" s="144"/>
    </row>
    <row r="115" spans="2:5" ht="35.25" customHeight="1" x14ac:dyDescent="0.35">
      <c r="B115" s="145" t="s">
        <v>245</v>
      </c>
      <c r="C115" s="145"/>
      <c r="D115" s="145"/>
      <c r="E115" s="145"/>
    </row>
    <row r="116" spans="2:5" x14ac:dyDescent="0.35">
      <c r="B116" s="15" t="s">
        <v>240</v>
      </c>
      <c r="C116" s="15"/>
      <c r="D116" s="26"/>
      <c r="E116" s="11"/>
    </row>
    <row r="117" spans="2:5" x14ac:dyDescent="0.35">
      <c r="B117" s="15"/>
      <c r="C117" s="15"/>
      <c r="D117" s="26"/>
      <c r="E117" s="11"/>
    </row>
  </sheetData>
  <sheetProtection algorithmName="SHA-512" hashValue="gQ9sNE9IqgwAbcWQgJJw+cai9Eli9SktNCQD9CSAPfxXXrWKBM5xDKb+k1b0UU5QEx4bx8Mke2Oq/WlCQ9YDVg==" saltValue="Tazi7QhdvXAj9nxDyH9OBg==" spinCount="100000" sheet="1" objects="1" scenarios="1"/>
  <mergeCells count="14">
    <mergeCell ref="C8:E8"/>
    <mergeCell ref="B114:E114"/>
    <mergeCell ref="B115:E115"/>
    <mergeCell ref="B9:D9"/>
    <mergeCell ref="B10:E10"/>
    <mergeCell ref="B20:E20"/>
    <mergeCell ref="B47:E47"/>
    <mergeCell ref="B57:E57"/>
    <mergeCell ref="B67:E67"/>
    <mergeCell ref="B76:E76"/>
    <mergeCell ref="B87:E87"/>
    <mergeCell ref="B98:E98"/>
    <mergeCell ref="B102:E102"/>
    <mergeCell ref="B107:E107"/>
  </mergeCells>
  <hyperlinks>
    <hyperlink ref="B2" location="Tartalom!A1" display="Back to contents page" xr:uid="{76260222-AAB7-454F-B619-515D238FD1D6}"/>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sheetPr>
  <dimension ref="B1:L47"/>
  <sheetViews>
    <sheetView showGridLines="0" workbookViewId="0"/>
  </sheetViews>
  <sheetFormatPr defaultRowHeight="14.5" x14ac:dyDescent="0.35"/>
  <cols>
    <col min="1" max="1" width="4.453125" customWidth="1"/>
    <col min="2" max="2" width="7" customWidth="1"/>
    <col min="3" max="3" width="58.453125" customWidth="1"/>
    <col min="4" max="4" width="8.7265625" bestFit="1" customWidth="1"/>
  </cols>
  <sheetData>
    <row r="1" spans="2:12" ht="12.75" customHeight="1" x14ac:dyDescent="0.35"/>
    <row r="2" spans="2:12" x14ac:dyDescent="0.35">
      <c r="B2" s="77" t="s">
        <v>0</v>
      </c>
      <c r="C2" s="16"/>
      <c r="D2" s="16"/>
    </row>
    <row r="3" spans="2:12" x14ac:dyDescent="0.35">
      <c r="B3" s="1"/>
      <c r="C3" s="1"/>
      <c r="D3" s="1"/>
    </row>
    <row r="4" spans="2:12" ht="15.5" x14ac:dyDescent="0.35">
      <c r="B4" s="9" t="s">
        <v>122</v>
      </c>
      <c r="C4" s="2"/>
      <c r="D4" s="2"/>
    </row>
    <row r="5" spans="2:12" x14ac:dyDescent="0.35">
      <c r="B5" s="1"/>
      <c r="C5" s="1"/>
      <c r="D5" s="1"/>
    </row>
    <row r="6" spans="2:12" ht="103.5" customHeight="1" x14ac:dyDescent="0.35">
      <c r="B6" s="152" t="s">
        <v>297</v>
      </c>
      <c r="C6" s="152"/>
      <c r="D6" s="152"/>
      <c r="E6" s="152"/>
      <c r="F6" s="152"/>
      <c r="G6" s="152"/>
      <c r="H6" s="152"/>
      <c r="I6" s="152"/>
      <c r="J6" s="152"/>
      <c r="K6" s="152"/>
    </row>
    <row r="7" spans="2:12" x14ac:dyDescent="0.35">
      <c r="B7" s="3"/>
      <c r="C7" s="4"/>
      <c r="D7" s="4"/>
    </row>
    <row r="8" spans="2:12" ht="15" thickBot="1" x14ac:dyDescent="0.4">
      <c r="B8" s="12"/>
    </row>
    <row r="9" spans="2:12" ht="32.25" customHeight="1" thickBot="1" x14ac:dyDescent="0.4">
      <c r="B9" s="41"/>
      <c r="C9" s="42" t="s">
        <v>2</v>
      </c>
      <c r="D9" s="150" t="s">
        <v>123</v>
      </c>
      <c r="E9" s="150"/>
      <c r="F9" s="150"/>
      <c r="G9" s="150"/>
      <c r="H9" s="151" t="s">
        <v>124</v>
      </c>
      <c r="I9" s="151"/>
      <c r="J9" s="151"/>
      <c r="K9" s="151"/>
    </row>
    <row r="10" spans="2:12" ht="24" customHeight="1" x14ac:dyDescent="0.35">
      <c r="B10" s="68" t="s">
        <v>125</v>
      </c>
      <c r="C10" s="51" t="s">
        <v>126</v>
      </c>
      <c r="D10" s="52">
        <f>+Tartalom!B3</f>
        <v>45930</v>
      </c>
      <c r="E10" s="52">
        <f>+EOMONTH(D10,-3)</f>
        <v>45838</v>
      </c>
      <c r="F10" s="52">
        <f>+EOMONTH(E10,-3)</f>
        <v>45747</v>
      </c>
      <c r="G10" s="52">
        <f>+EOMONTH(F10,-3)</f>
        <v>45657</v>
      </c>
      <c r="H10" s="52">
        <f>+Tartalom!B3</f>
        <v>45930</v>
      </c>
      <c r="I10" s="52">
        <f>+EOMONTH(H10,-3)</f>
        <v>45838</v>
      </c>
      <c r="J10" s="52">
        <f>+EOMONTH(I10,-3)</f>
        <v>45747</v>
      </c>
      <c r="K10" s="52">
        <f>+EOMONTH(J10,-3)</f>
        <v>45657</v>
      </c>
    </row>
    <row r="11" spans="2:12" x14ac:dyDescent="0.35">
      <c r="B11" s="69" t="s">
        <v>127</v>
      </c>
      <c r="C11" s="70" t="s">
        <v>128</v>
      </c>
      <c r="D11" s="71">
        <v>12</v>
      </c>
      <c r="E11" s="71">
        <v>12</v>
      </c>
      <c r="F11" s="71">
        <v>12</v>
      </c>
      <c r="G11" s="71">
        <v>12</v>
      </c>
      <c r="H11" s="71">
        <v>12</v>
      </c>
      <c r="I11" s="71">
        <v>12</v>
      </c>
      <c r="J11" s="71">
        <v>12</v>
      </c>
      <c r="K11" s="71">
        <v>12</v>
      </c>
    </row>
    <row r="12" spans="2:12" ht="15" customHeight="1" x14ac:dyDescent="0.35">
      <c r="B12" s="149" t="s">
        <v>129</v>
      </c>
      <c r="C12" s="149"/>
      <c r="D12" s="149"/>
      <c r="E12" s="149"/>
      <c r="F12" s="149"/>
      <c r="G12" s="149"/>
      <c r="H12" s="149"/>
      <c r="I12" s="149"/>
      <c r="J12" s="149"/>
      <c r="K12" s="149"/>
      <c r="L12" s="14"/>
    </row>
    <row r="13" spans="2:12" ht="27.75" customHeight="1" x14ac:dyDescent="0.35">
      <c r="B13" s="69">
        <v>1</v>
      </c>
      <c r="C13" s="72" t="s">
        <v>130</v>
      </c>
      <c r="D13" s="73"/>
      <c r="E13" s="73"/>
      <c r="F13" s="73"/>
      <c r="G13" s="73"/>
      <c r="H13" s="74">
        <v>12475205.04036659</v>
      </c>
      <c r="I13" s="74">
        <v>12303183.938870333</v>
      </c>
      <c r="J13" s="74">
        <v>12116876.667712053</v>
      </c>
      <c r="K13" s="74">
        <v>11811249.974736867</v>
      </c>
    </row>
    <row r="14" spans="2:12" ht="25.5" customHeight="1" x14ac:dyDescent="0.35">
      <c r="B14" s="149" t="s">
        <v>131</v>
      </c>
      <c r="C14" s="149"/>
      <c r="D14" s="149"/>
      <c r="E14" s="149"/>
      <c r="F14" s="149"/>
      <c r="G14" s="149"/>
      <c r="H14" s="149"/>
      <c r="I14" s="149"/>
      <c r="J14" s="149"/>
      <c r="K14" s="149"/>
      <c r="L14" s="14"/>
    </row>
    <row r="15" spans="2:12" x14ac:dyDescent="0.35">
      <c r="B15" s="53">
        <v>2</v>
      </c>
      <c r="C15" s="61" t="s">
        <v>132</v>
      </c>
      <c r="D15" s="101">
        <v>21379590.494528692</v>
      </c>
      <c r="E15" s="101">
        <v>20854344.828736685</v>
      </c>
      <c r="F15" s="101">
        <v>20488186.294985674</v>
      </c>
      <c r="G15" s="101">
        <v>20161041.434775595</v>
      </c>
      <c r="H15" s="101">
        <v>1409008.7309486929</v>
      </c>
      <c r="I15" s="101">
        <v>1371368.007975403</v>
      </c>
      <c r="J15" s="101">
        <v>1333590.7042426087</v>
      </c>
      <c r="K15" s="101">
        <v>1300465.1851379322</v>
      </c>
    </row>
    <row r="16" spans="2:12" x14ac:dyDescent="0.35">
      <c r="B16" s="19">
        <v>3</v>
      </c>
      <c r="C16" s="55" t="s">
        <v>133</v>
      </c>
      <c r="D16" s="102">
        <v>14989873.738114582</v>
      </c>
      <c r="E16" s="102">
        <v>14680840.593345346</v>
      </c>
      <c r="F16" s="102">
        <v>14348055.662281377</v>
      </c>
      <c r="G16" s="102">
        <v>13990427.881452063</v>
      </c>
      <c r="H16" s="102">
        <v>749493.68690572865</v>
      </c>
      <c r="I16" s="102">
        <v>734042.02966726676</v>
      </c>
      <c r="J16" s="102">
        <v>717402.78311406856</v>
      </c>
      <c r="K16" s="102">
        <v>699521.39407260309</v>
      </c>
    </row>
    <row r="17" spans="2:11" x14ac:dyDescent="0.35">
      <c r="B17" s="53">
        <v>4</v>
      </c>
      <c r="C17" s="56" t="s">
        <v>134</v>
      </c>
      <c r="D17" s="101">
        <v>5201937.0479012728</v>
      </c>
      <c r="E17" s="101">
        <v>5022322.2128863707</v>
      </c>
      <c r="F17" s="101">
        <v>4840077.809423604</v>
      </c>
      <c r="G17" s="101">
        <v>4706730.0356075363</v>
      </c>
      <c r="H17" s="101">
        <v>644342.64043325593</v>
      </c>
      <c r="I17" s="101">
        <v>622046.56037379091</v>
      </c>
      <c r="J17" s="101">
        <v>600090.04391803558</v>
      </c>
      <c r="K17" s="101">
        <v>583664.75647845317</v>
      </c>
    </row>
    <row r="18" spans="2:11" x14ac:dyDescent="0.35">
      <c r="B18" s="53">
        <v>5</v>
      </c>
      <c r="C18" s="61" t="s">
        <v>135</v>
      </c>
      <c r="D18" s="101">
        <v>10757310.904700307</v>
      </c>
      <c r="E18" s="101">
        <v>10488113.579771303</v>
      </c>
      <c r="F18" s="101">
        <v>10376966.362864019</v>
      </c>
      <c r="G18" s="101">
        <v>10113519.420754544</v>
      </c>
      <c r="H18" s="101">
        <v>4726733.8621908156</v>
      </c>
      <c r="I18" s="101">
        <v>4626155.9031287739</v>
      </c>
      <c r="J18" s="101">
        <v>4620201.9191708984</v>
      </c>
      <c r="K18" s="101">
        <v>4532868.4224736346</v>
      </c>
    </row>
    <row r="19" spans="2:11" x14ac:dyDescent="0.35">
      <c r="B19" s="53">
        <v>6</v>
      </c>
      <c r="C19" s="57" t="s">
        <v>136</v>
      </c>
      <c r="D19" s="101">
        <v>485014.91901277285</v>
      </c>
      <c r="E19" s="101">
        <v>487575.50660514185</v>
      </c>
      <c r="F19" s="101">
        <v>512074.57856714382</v>
      </c>
      <c r="G19" s="101">
        <v>529867.91554140428</v>
      </c>
      <c r="H19" s="101">
        <v>119162.34152705559</v>
      </c>
      <c r="I19" s="101">
        <v>119836.30016922262</v>
      </c>
      <c r="J19" s="101">
        <v>126000.83328322078</v>
      </c>
      <c r="K19" s="101">
        <v>130490.69147706304</v>
      </c>
    </row>
    <row r="20" spans="2:11" x14ac:dyDescent="0.35">
      <c r="B20" s="53">
        <v>7</v>
      </c>
      <c r="C20" s="56" t="s">
        <v>137</v>
      </c>
      <c r="D20" s="101">
        <v>10228341.76195568</v>
      </c>
      <c r="E20" s="101">
        <v>9941442.7744382266</v>
      </c>
      <c r="F20" s="101">
        <v>9789973.0479768757</v>
      </c>
      <c r="G20" s="101">
        <v>9530888.9711887222</v>
      </c>
      <c r="H20" s="101">
        <v>4563617.2969319066</v>
      </c>
      <c r="I20" s="101">
        <v>4447224.3042316148</v>
      </c>
      <c r="J20" s="101">
        <v>4419282.3495676769</v>
      </c>
      <c r="K20" s="101">
        <v>4349615.196972155</v>
      </c>
    </row>
    <row r="21" spans="2:11" x14ac:dyDescent="0.35">
      <c r="B21" s="53">
        <v>8</v>
      </c>
      <c r="C21" s="56" t="s">
        <v>138</v>
      </c>
      <c r="D21" s="101">
        <v>43954.223731854174</v>
      </c>
      <c r="E21" s="101">
        <v>59095.298727937501</v>
      </c>
      <c r="F21" s="101">
        <v>74918.736320000011</v>
      </c>
      <c r="G21" s="101">
        <v>52762.53402441668</v>
      </c>
      <c r="H21" s="101">
        <v>43954.223731854174</v>
      </c>
      <c r="I21" s="101">
        <v>59095.298727937501</v>
      </c>
      <c r="J21" s="101">
        <v>74918.736320000011</v>
      </c>
      <c r="K21" s="101">
        <v>52762.53402441668</v>
      </c>
    </row>
    <row r="22" spans="2:11" x14ac:dyDescent="0.35">
      <c r="B22" s="53">
        <v>9</v>
      </c>
      <c r="C22" s="56" t="s">
        <v>139</v>
      </c>
      <c r="D22" s="103"/>
      <c r="E22" s="103"/>
      <c r="F22" s="103"/>
      <c r="G22" s="103"/>
      <c r="H22" s="101">
        <v>0</v>
      </c>
      <c r="I22" s="101">
        <v>0</v>
      </c>
      <c r="J22" s="101">
        <v>0</v>
      </c>
      <c r="K22" s="101">
        <v>0</v>
      </c>
    </row>
    <row r="23" spans="2:11" ht="21.75" customHeight="1" x14ac:dyDescent="0.35">
      <c r="B23" s="53">
        <v>10</v>
      </c>
      <c r="C23" s="61" t="s">
        <v>140</v>
      </c>
      <c r="D23" s="101">
        <v>4854540.4690069798</v>
      </c>
      <c r="E23" s="101">
        <v>4691226.3683566274</v>
      </c>
      <c r="F23" s="101">
        <v>4602408.8095538886</v>
      </c>
      <c r="G23" s="101">
        <v>4513946.280565029</v>
      </c>
      <c r="H23" s="101">
        <v>806751.43711108726</v>
      </c>
      <c r="I23" s="101">
        <v>772291.9855101438</v>
      </c>
      <c r="J23" s="101">
        <v>763734.70082445105</v>
      </c>
      <c r="K23" s="101">
        <v>759188.78377002908</v>
      </c>
    </row>
    <row r="24" spans="2:11" ht="21.5" x14ac:dyDescent="0.35">
      <c r="B24" s="53">
        <v>11</v>
      </c>
      <c r="C24" s="57" t="s">
        <v>141</v>
      </c>
      <c r="D24" s="101">
        <v>124515.43937556008</v>
      </c>
      <c r="E24" s="101">
        <v>121600.1770198411</v>
      </c>
      <c r="F24" s="101">
        <v>138283.85958947433</v>
      </c>
      <c r="G24" s="101">
        <v>160403.9135794313</v>
      </c>
      <c r="H24" s="101">
        <v>124515.43937556008</v>
      </c>
      <c r="I24" s="101">
        <v>121600.1770198411</v>
      </c>
      <c r="J24" s="101">
        <v>138283.85958947433</v>
      </c>
      <c r="K24" s="101">
        <v>160403.9135794313</v>
      </c>
    </row>
    <row r="25" spans="2:11" x14ac:dyDescent="0.35">
      <c r="B25" s="53">
        <v>12</v>
      </c>
      <c r="C25" s="57" t="s">
        <v>142</v>
      </c>
      <c r="D25" s="101">
        <v>0</v>
      </c>
      <c r="E25" s="101">
        <v>0</v>
      </c>
      <c r="F25" s="101">
        <v>0</v>
      </c>
      <c r="G25" s="101">
        <v>0</v>
      </c>
      <c r="H25" s="101">
        <v>0</v>
      </c>
      <c r="I25" s="101">
        <v>0</v>
      </c>
      <c r="J25" s="101">
        <v>0</v>
      </c>
      <c r="K25" s="101">
        <v>0</v>
      </c>
    </row>
    <row r="26" spans="2:11" x14ac:dyDescent="0.35">
      <c r="B26" s="53">
        <v>13</v>
      </c>
      <c r="C26" s="58" t="s">
        <v>143</v>
      </c>
      <c r="D26" s="101">
        <v>4730025.02963142</v>
      </c>
      <c r="E26" s="101">
        <v>4569626.1913367873</v>
      </c>
      <c r="F26" s="101">
        <v>4464124.9499644144</v>
      </c>
      <c r="G26" s="101">
        <v>4353542.3669855967</v>
      </c>
      <c r="H26" s="101">
        <v>682235.99773552699</v>
      </c>
      <c r="I26" s="101">
        <v>650691.80849030265</v>
      </c>
      <c r="J26" s="101">
        <v>625450.84123497666</v>
      </c>
      <c r="K26" s="101">
        <v>598784.87019059795</v>
      </c>
    </row>
    <row r="27" spans="2:11" x14ac:dyDescent="0.35">
      <c r="B27" s="53">
        <v>14</v>
      </c>
      <c r="C27" s="61" t="s">
        <v>144</v>
      </c>
      <c r="D27" s="101">
        <v>334013.59668612439</v>
      </c>
      <c r="E27" s="101">
        <v>361090.16403715801</v>
      </c>
      <c r="F27" s="101">
        <v>402357.36300970818</v>
      </c>
      <c r="G27" s="101">
        <v>417800.78328903759</v>
      </c>
      <c r="H27" s="101">
        <v>224655.77102937424</v>
      </c>
      <c r="I27" s="101">
        <v>266630.04355734959</v>
      </c>
      <c r="J27" s="101">
        <v>307377.17164418433</v>
      </c>
      <c r="K27" s="101">
        <v>321924.99999138241</v>
      </c>
    </row>
    <row r="28" spans="2:11" x14ac:dyDescent="0.35">
      <c r="B28" s="53">
        <v>15</v>
      </c>
      <c r="C28" s="61" t="s">
        <v>145</v>
      </c>
      <c r="D28" s="101">
        <v>2574042.0475121667</v>
      </c>
      <c r="E28" s="101">
        <v>2551750.7545555308</v>
      </c>
      <c r="F28" s="101">
        <v>2558534.3512061015</v>
      </c>
      <c r="G28" s="101">
        <v>2504758.0726747769</v>
      </c>
      <c r="H28" s="101">
        <v>52412.562727644654</v>
      </c>
      <c r="I28" s="101">
        <v>50339.95953135594</v>
      </c>
      <c r="J28" s="101">
        <v>49640.925727917194</v>
      </c>
      <c r="K28" s="101">
        <v>49644.91856423948</v>
      </c>
    </row>
    <row r="29" spans="2:11" x14ac:dyDescent="0.35">
      <c r="B29" s="69">
        <v>16</v>
      </c>
      <c r="C29" s="75" t="s">
        <v>146</v>
      </c>
      <c r="D29" s="104"/>
      <c r="E29" s="104"/>
      <c r="F29" s="104"/>
      <c r="G29" s="104"/>
      <c r="H29" s="100">
        <v>7219562.3640076146</v>
      </c>
      <c r="I29" s="100">
        <v>7086785.8997030267</v>
      </c>
      <c r="J29" s="100">
        <v>7074545.4216100611</v>
      </c>
      <c r="K29" s="100">
        <v>6964092.3099372173</v>
      </c>
    </row>
    <row r="30" spans="2:11" ht="20.25" customHeight="1" x14ac:dyDescent="0.35">
      <c r="B30" s="149" t="s">
        <v>147</v>
      </c>
      <c r="C30" s="149"/>
      <c r="D30" s="149"/>
      <c r="E30" s="149"/>
      <c r="F30" s="149"/>
      <c r="G30" s="149"/>
      <c r="H30" s="149"/>
      <c r="I30" s="149"/>
      <c r="J30" s="149"/>
      <c r="K30" s="149"/>
    </row>
    <row r="31" spans="2:11" x14ac:dyDescent="0.35">
      <c r="B31" s="53">
        <v>17</v>
      </c>
      <c r="C31" s="61" t="s">
        <v>148</v>
      </c>
      <c r="D31" s="106">
        <v>402045.25701490097</v>
      </c>
      <c r="E31" s="106">
        <v>401453.71783905645</v>
      </c>
      <c r="F31" s="106">
        <v>362808.01335627283</v>
      </c>
      <c r="G31" s="106">
        <v>323443.14102645864</v>
      </c>
      <c r="H31" s="106">
        <v>230499.86095227659</v>
      </c>
      <c r="I31" s="106">
        <v>248995.33132764758</v>
      </c>
      <c r="J31" s="106">
        <v>256270.55150351816</v>
      </c>
      <c r="K31" s="106">
        <v>258884.36218112521</v>
      </c>
    </row>
    <row r="32" spans="2:11" x14ac:dyDescent="0.35">
      <c r="B32" s="53">
        <v>18</v>
      </c>
      <c r="C32" s="61" t="s">
        <v>149</v>
      </c>
      <c r="D32" s="106">
        <v>1814487.6143676173</v>
      </c>
      <c r="E32" s="106">
        <v>1673407.8995675768</v>
      </c>
      <c r="F32" s="106">
        <v>1659588.8092417822</v>
      </c>
      <c r="G32" s="106">
        <v>1603248.6817014341</v>
      </c>
      <c r="H32" s="106">
        <v>1473625.3648833279</v>
      </c>
      <c r="I32" s="106">
        <v>1351121.2484257917</v>
      </c>
      <c r="J32" s="106">
        <v>1350738.0748133466</v>
      </c>
      <c r="K32" s="106">
        <v>1308182.4598829313</v>
      </c>
    </row>
    <row r="33" spans="2:11" x14ac:dyDescent="0.35">
      <c r="B33" s="53">
        <v>19</v>
      </c>
      <c r="C33" s="60" t="s">
        <v>150</v>
      </c>
      <c r="D33" s="106">
        <v>382657.66331237438</v>
      </c>
      <c r="E33" s="106">
        <v>394332.20740330865</v>
      </c>
      <c r="F33" s="106">
        <v>409971.42854413198</v>
      </c>
      <c r="G33" s="106">
        <v>415185.43496887456</v>
      </c>
      <c r="H33" s="106">
        <v>379063.09163438488</v>
      </c>
      <c r="I33" s="106">
        <v>390803.48388389242</v>
      </c>
      <c r="J33" s="106">
        <v>406302.35207053373</v>
      </c>
      <c r="K33" s="106">
        <v>411375.31500572263</v>
      </c>
    </row>
    <row r="34" spans="2:11" ht="30" x14ac:dyDescent="0.35">
      <c r="B34" s="53" t="s">
        <v>117</v>
      </c>
      <c r="C34" s="61" t="s">
        <v>151</v>
      </c>
      <c r="D34" s="107"/>
      <c r="E34" s="107"/>
      <c r="F34" s="107"/>
      <c r="G34" s="107"/>
      <c r="H34" s="106">
        <v>0</v>
      </c>
      <c r="I34" s="106">
        <v>0</v>
      </c>
      <c r="J34" s="106">
        <v>0</v>
      </c>
      <c r="K34" s="106">
        <v>0</v>
      </c>
    </row>
    <row r="35" spans="2:11" x14ac:dyDescent="0.35">
      <c r="B35" s="53" t="s">
        <v>118</v>
      </c>
      <c r="C35" s="61" t="s">
        <v>152</v>
      </c>
      <c r="D35" s="107"/>
      <c r="E35" s="107"/>
      <c r="F35" s="107"/>
      <c r="G35" s="107"/>
      <c r="H35" s="106">
        <v>0</v>
      </c>
      <c r="I35" s="106">
        <v>0</v>
      </c>
      <c r="J35" s="106">
        <v>0</v>
      </c>
      <c r="K35" s="106">
        <v>0</v>
      </c>
    </row>
    <row r="36" spans="2:11" x14ac:dyDescent="0.35">
      <c r="B36" s="53">
        <v>20</v>
      </c>
      <c r="C36" s="54" t="s">
        <v>153</v>
      </c>
      <c r="D36" s="106">
        <v>2599190.5346948928</v>
      </c>
      <c r="E36" s="106">
        <v>2469193.8248099424</v>
      </c>
      <c r="F36" s="106">
        <v>2432368.251142187</v>
      </c>
      <c r="G36" s="106">
        <v>2341877.2576967673</v>
      </c>
      <c r="H36" s="106">
        <v>2083188.3174699896</v>
      </c>
      <c r="I36" s="106">
        <v>1990920.0636373318</v>
      </c>
      <c r="J36" s="106">
        <v>2013310.9783873986</v>
      </c>
      <c r="K36" s="106">
        <v>1978442.1370697792</v>
      </c>
    </row>
    <row r="37" spans="2:11" x14ac:dyDescent="0.35">
      <c r="B37" s="53" t="s">
        <v>154</v>
      </c>
      <c r="C37" s="63" t="s">
        <v>155</v>
      </c>
      <c r="D37" s="106">
        <v>0</v>
      </c>
      <c r="E37" s="106">
        <v>0</v>
      </c>
      <c r="F37" s="106">
        <v>0</v>
      </c>
      <c r="G37" s="106">
        <v>0</v>
      </c>
      <c r="H37" s="106">
        <v>0</v>
      </c>
      <c r="I37" s="106">
        <v>0</v>
      </c>
      <c r="J37" s="106">
        <v>0</v>
      </c>
      <c r="K37" s="106">
        <v>0</v>
      </c>
    </row>
    <row r="38" spans="2:11" x14ac:dyDescent="0.35">
      <c r="B38" s="53" t="s">
        <v>156</v>
      </c>
      <c r="C38" s="63" t="s">
        <v>157</v>
      </c>
      <c r="D38" s="106">
        <v>0</v>
      </c>
      <c r="E38" s="106">
        <v>0</v>
      </c>
      <c r="F38" s="106">
        <v>0</v>
      </c>
      <c r="G38" s="106">
        <v>0</v>
      </c>
      <c r="H38" s="106">
        <v>0</v>
      </c>
      <c r="I38" s="106">
        <v>0</v>
      </c>
      <c r="J38" s="106">
        <v>0</v>
      </c>
      <c r="K38" s="106">
        <v>0</v>
      </c>
    </row>
    <row r="39" spans="2:11" x14ac:dyDescent="0.35">
      <c r="B39" s="69" t="s">
        <v>158</v>
      </c>
      <c r="C39" s="76" t="s">
        <v>159</v>
      </c>
      <c r="D39" s="105">
        <v>2599190.5346948928</v>
      </c>
      <c r="E39" s="105">
        <v>2469193.8248099405</v>
      </c>
      <c r="F39" s="105">
        <v>2432368.2511421856</v>
      </c>
      <c r="G39" s="105">
        <v>2341877.2576967659</v>
      </c>
      <c r="H39" s="105">
        <v>2083188.3174699899</v>
      </c>
      <c r="I39" s="105">
        <v>1990920.0636373328</v>
      </c>
      <c r="J39" s="105">
        <v>2013310.9783873993</v>
      </c>
      <c r="K39" s="105">
        <v>1978442.1370697801</v>
      </c>
    </row>
    <row r="40" spans="2:11" ht="15" customHeight="1" x14ac:dyDescent="0.35">
      <c r="B40" s="149" t="s">
        <v>160</v>
      </c>
      <c r="C40" s="149"/>
      <c r="D40" s="149"/>
      <c r="E40" s="149"/>
      <c r="F40" s="149"/>
      <c r="G40" s="149"/>
      <c r="H40" s="149"/>
      <c r="I40" s="149"/>
      <c r="J40" s="149"/>
      <c r="K40" s="149"/>
    </row>
    <row r="41" spans="2:11" x14ac:dyDescent="0.35">
      <c r="B41" s="53">
        <v>21</v>
      </c>
      <c r="C41" s="65" t="s">
        <v>161</v>
      </c>
      <c r="D41" s="62"/>
      <c r="E41" s="62"/>
      <c r="F41" s="62"/>
      <c r="G41" s="62"/>
      <c r="H41" s="108">
        <v>12475205.04036659</v>
      </c>
      <c r="I41" s="108">
        <v>12301335.773922861</v>
      </c>
      <c r="J41" s="108">
        <v>12115028.502764583</v>
      </c>
      <c r="K41" s="108">
        <v>11809401.809789397</v>
      </c>
    </row>
    <row r="42" spans="2:11" x14ac:dyDescent="0.35">
      <c r="B42" s="53">
        <v>22</v>
      </c>
      <c r="C42" s="66" t="s">
        <v>162</v>
      </c>
      <c r="D42" s="62"/>
      <c r="E42" s="62"/>
      <c r="F42" s="62"/>
      <c r="G42" s="62"/>
      <c r="H42" s="108">
        <v>5136374.0465376247</v>
      </c>
      <c r="I42" s="108">
        <v>5095865.8360656928</v>
      </c>
      <c r="J42" s="108">
        <v>5061234.4432226606</v>
      </c>
      <c r="K42" s="108">
        <v>4985650.1728674388</v>
      </c>
    </row>
    <row r="43" spans="2:11" ht="15" thickBot="1" x14ac:dyDescent="0.4">
      <c r="B43" s="59">
        <v>23</v>
      </c>
      <c r="C43" s="67" t="s">
        <v>163</v>
      </c>
      <c r="D43" s="64"/>
      <c r="E43" s="64"/>
      <c r="F43" s="64"/>
      <c r="G43" s="64"/>
      <c r="H43" s="109">
        <v>2.4344406666666667</v>
      </c>
      <c r="I43" s="109">
        <v>2.4193714638151333</v>
      </c>
      <c r="J43" s="109">
        <v>2.3987965509022904</v>
      </c>
      <c r="K43" s="109">
        <v>2.374144584040514</v>
      </c>
    </row>
    <row r="44" spans="2:11" x14ac:dyDescent="0.35">
      <c r="B44" s="30"/>
    </row>
    <row r="45" spans="2:11" x14ac:dyDescent="0.35">
      <c r="B45" s="30"/>
    </row>
    <row r="46" spans="2:11" x14ac:dyDescent="0.35">
      <c r="B46" s="30"/>
    </row>
    <row r="47" spans="2:11" x14ac:dyDescent="0.35">
      <c r="B47" s="30"/>
    </row>
  </sheetData>
  <sheetProtection algorithmName="SHA-512" hashValue="XG9Pyu+5TvR931QbT3LS9S7PMIe9O7LQvIm+9tuLNoypvi1lT40uSgs6FzMmQESST/NCODS/l/DSzGGcOSfhxQ==" saltValue="LRi8yDwTuneUbd1H80e6rA==" spinCount="100000" sheet="1" objects="1" scenarios="1"/>
  <mergeCells count="7">
    <mergeCell ref="B6:K6"/>
    <mergeCell ref="B14:K14"/>
    <mergeCell ref="B30:K30"/>
    <mergeCell ref="B40:K40"/>
    <mergeCell ref="B12:K12"/>
    <mergeCell ref="D9:G9"/>
    <mergeCell ref="H9:K9"/>
  </mergeCells>
  <hyperlinks>
    <hyperlink ref="B2" location="Tartalom!A1" display="Back to contents page" xr:uid="{A94164E4-7D8A-4ACA-A623-DC1269C8BF5A}"/>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AB814-68BB-4ECA-A6AB-93B117E76B4B}">
  <sheetPr>
    <tabColor theme="9" tint="0.79998168889431442"/>
  </sheetPr>
  <dimension ref="B1:I47"/>
  <sheetViews>
    <sheetView showGridLines="0" zoomScaleNormal="100" workbookViewId="0">
      <selection activeCell="B2" sqref="B2"/>
    </sheetView>
  </sheetViews>
  <sheetFormatPr defaultRowHeight="14.5" x14ac:dyDescent="0.35"/>
  <cols>
    <col min="1" max="1" width="4.453125" customWidth="1"/>
    <col min="2" max="2" width="6.81640625" customWidth="1"/>
    <col min="3" max="3" width="56" customWidth="1"/>
    <col min="4" max="8" width="21.1796875" customWidth="1"/>
  </cols>
  <sheetData>
    <row r="1" spans="2:9" ht="12.75" customHeight="1" x14ac:dyDescent="0.35"/>
    <row r="2" spans="2:9" x14ac:dyDescent="0.35">
      <c r="B2" s="77" t="s">
        <v>0</v>
      </c>
      <c r="C2" s="153"/>
      <c r="D2" s="153"/>
    </row>
    <row r="3" spans="2:9" x14ac:dyDescent="0.35">
      <c r="B3" s="1"/>
      <c r="C3" s="1"/>
      <c r="D3" s="1"/>
    </row>
    <row r="4" spans="2:9" ht="15.5" x14ac:dyDescent="0.35">
      <c r="B4" s="111" t="s">
        <v>298</v>
      </c>
      <c r="C4" s="2"/>
      <c r="D4" s="2"/>
    </row>
    <row r="5" spans="2:9" ht="2.15" customHeight="1" x14ac:dyDescent="0.35">
      <c r="B5" s="1"/>
      <c r="C5" s="1"/>
      <c r="D5" s="1"/>
    </row>
    <row r="6" spans="2:9" ht="2.15" customHeight="1" x14ac:dyDescent="0.35">
      <c r="B6" s="137"/>
      <c r="C6" s="137"/>
      <c r="D6" s="137"/>
    </row>
    <row r="7" spans="2:9" ht="2.15" customHeight="1" x14ac:dyDescent="0.35">
      <c r="B7" s="112"/>
      <c r="C7" s="113"/>
      <c r="D7" s="113"/>
    </row>
    <row r="8" spans="2:9" ht="15" thickBot="1" x14ac:dyDescent="0.4">
      <c r="B8" s="12"/>
      <c r="C8" s="154">
        <f>Tartalom!B3</f>
        <v>45930</v>
      </c>
      <c r="D8" s="154"/>
      <c r="E8" s="154"/>
      <c r="F8" s="154"/>
      <c r="G8" s="154"/>
      <c r="H8" s="154"/>
    </row>
    <row r="9" spans="2:9" x14ac:dyDescent="0.35">
      <c r="B9" s="155" t="s">
        <v>299</v>
      </c>
      <c r="C9" s="155"/>
      <c r="D9" s="156" t="s">
        <v>300</v>
      </c>
      <c r="E9" s="156"/>
      <c r="F9" s="156"/>
      <c r="G9" s="156"/>
      <c r="H9" s="155" t="s">
        <v>301</v>
      </c>
    </row>
    <row r="10" spans="2:9" ht="15" thickBot="1" x14ac:dyDescent="0.4">
      <c r="B10" s="157"/>
      <c r="C10" s="157"/>
      <c r="D10" s="158" t="s">
        <v>302</v>
      </c>
      <c r="E10" s="158" t="s">
        <v>303</v>
      </c>
      <c r="F10" s="158" t="s">
        <v>304</v>
      </c>
      <c r="G10" s="158" t="s">
        <v>305</v>
      </c>
      <c r="H10" s="157"/>
    </row>
    <row r="11" spans="2:9" ht="15" customHeight="1" x14ac:dyDescent="0.35">
      <c r="B11" s="159" t="s">
        <v>306</v>
      </c>
      <c r="C11" s="159"/>
      <c r="D11" s="159"/>
      <c r="E11" s="159"/>
      <c r="F11" s="159"/>
      <c r="G11" s="159"/>
      <c r="H11" s="159"/>
    </row>
    <row r="12" spans="2:9" x14ac:dyDescent="0.35">
      <c r="B12" s="48">
        <v>1</v>
      </c>
      <c r="C12" s="11" t="s">
        <v>307</v>
      </c>
      <c r="D12" s="160">
        <v>0</v>
      </c>
      <c r="E12" s="160">
        <v>0</v>
      </c>
      <c r="F12" s="160">
        <v>0</v>
      </c>
      <c r="G12" s="160">
        <v>5550795394669.3018</v>
      </c>
      <c r="H12" s="160">
        <v>5550795394669.3018</v>
      </c>
      <c r="I12" s="161"/>
    </row>
    <row r="13" spans="2:9" x14ac:dyDescent="0.35">
      <c r="B13" s="48">
        <v>2</v>
      </c>
      <c r="C13" s="162" t="s">
        <v>191</v>
      </c>
      <c r="D13" s="160">
        <v>0</v>
      </c>
      <c r="E13" s="160">
        <v>0</v>
      </c>
      <c r="F13" s="160">
        <v>0</v>
      </c>
      <c r="G13" s="160">
        <v>5550795394669.3018</v>
      </c>
      <c r="H13" s="160">
        <v>5550795394669.3018</v>
      </c>
    </row>
    <row r="14" spans="2:9" x14ac:dyDescent="0.35">
      <c r="B14" s="48">
        <v>3</v>
      </c>
      <c r="C14" s="162" t="s">
        <v>308</v>
      </c>
      <c r="D14" s="163"/>
      <c r="E14" s="160">
        <v>0</v>
      </c>
      <c r="F14" s="160">
        <v>0</v>
      </c>
      <c r="G14" s="160">
        <v>0</v>
      </c>
      <c r="H14" s="160">
        <v>0</v>
      </c>
      <c r="I14" s="161"/>
    </row>
    <row r="15" spans="2:9" x14ac:dyDescent="0.35">
      <c r="B15" s="48">
        <v>4</v>
      </c>
      <c r="C15" s="11" t="s">
        <v>309</v>
      </c>
      <c r="D15" s="164"/>
      <c r="E15" s="160">
        <v>21275676903867.988</v>
      </c>
      <c r="F15" s="160">
        <v>390434544687.74829</v>
      </c>
      <c r="G15" s="160">
        <v>354117719225.54901</v>
      </c>
      <c r="H15" s="160">
        <v>20645652835822.477</v>
      </c>
    </row>
    <row r="16" spans="2:9" x14ac:dyDescent="0.35">
      <c r="B16" s="48">
        <v>5</v>
      </c>
      <c r="C16" s="162" t="s">
        <v>133</v>
      </c>
      <c r="D16" s="164"/>
      <c r="E16" s="160">
        <v>15668505678366.748</v>
      </c>
      <c r="F16" s="160">
        <v>172190579568.56656</v>
      </c>
      <c r="G16" s="160">
        <v>235573837936.55637</v>
      </c>
      <c r="H16" s="160">
        <v>15284235282975.105</v>
      </c>
    </row>
    <row r="17" spans="2:8" x14ac:dyDescent="0.35">
      <c r="B17" s="48">
        <v>6</v>
      </c>
      <c r="C17" s="162" t="s">
        <v>134</v>
      </c>
      <c r="D17" s="164"/>
      <c r="E17" s="160">
        <v>5607171225501.2393</v>
      </c>
      <c r="F17" s="160">
        <v>218243965119.1817</v>
      </c>
      <c r="G17" s="160">
        <v>118543881288.99266</v>
      </c>
      <c r="H17" s="160">
        <v>5361417552847.3711</v>
      </c>
    </row>
    <row r="18" spans="2:8" x14ac:dyDescent="0.35">
      <c r="B18" s="48">
        <v>7</v>
      </c>
      <c r="C18" s="11" t="s">
        <v>310</v>
      </c>
      <c r="D18" s="164"/>
      <c r="E18" s="160">
        <v>12352934318981.908</v>
      </c>
      <c r="F18" s="160">
        <v>365898374932.87927</v>
      </c>
      <c r="G18" s="160">
        <v>3769620152137.5952</v>
      </c>
      <c r="H18" s="160">
        <v>9091300736459.9551</v>
      </c>
    </row>
    <row r="19" spans="2:8" x14ac:dyDescent="0.35">
      <c r="B19" s="48">
        <v>8</v>
      </c>
      <c r="C19" s="162" t="s">
        <v>311</v>
      </c>
      <c r="D19" s="164"/>
      <c r="E19" s="160">
        <v>541184746278.03894</v>
      </c>
      <c r="F19" s="160">
        <v>0</v>
      </c>
      <c r="G19" s="160">
        <v>0</v>
      </c>
      <c r="H19" s="160">
        <v>270592373139.01947</v>
      </c>
    </row>
    <row r="20" spans="2:8" x14ac:dyDescent="0.35">
      <c r="B20" s="48">
        <v>9</v>
      </c>
      <c r="C20" s="162" t="s">
        <v>312</v>
      </c>
      <c r="D20" s="164"/>
      <c r="E20" s="160">
        <v>11811749572703.869</v>
      </c>
      <c r="F20" s="160">
        <v>365898374932.87927</v>
      </c>
      <c r="G20" s="160">
        <v>3769620152137.5952</v>
      </c>
      <c r="H20" s="160">
        <v>8820708363320.9355</v>
      </c>
    </row>
    <row r="21" spans="2:8" x14ac:dyDescent="0.35">
      <c r="B21" s="48">
        <v>10</v>
      </c>
      <c r="C21" s="11" t="s">
        <v>313</v>
      </c>
      <c r="D21" s="165"/>
      <c r="E21" s="160">
        <v>3120014999.9999995</v>
      </c>
      <c r="F21" s="160">
        <v>0</v>
      </c>
      <c r="G21" s="160">
        <v>0</v>
      </c>
      <c r="H21" s="160">
        <v>0</v>
      </c>
    </row>
    <row r="22" spans="2:8" x14ac:dyDescent="0.35">
      <c r="B22" s="48">
        <v>11</v>
      </c>
      <c r="C22" s="11" t="s">
        <v>314</v>
      </c>
      <c r="D22" s="160">
        <v>24718641830</v>
      </c>
      <c r="E22" s="160">
        <v>1012789170359.8622</v>
      </c>
      <c r="F22" s="160">
        <v>0</v>
      </c>
      <c r="G22" s="160">
        <v>0</v>
      </c>
      <c r="H22" s="160">
        <v>0</v>
      </c>
    </row>
    <row r="23" spans="2:8" x14ac:dyDescent="0.35">
      <c r="B23" s="48">
        <v>12</v>
      </c>
      <c r="C23" s="162" t="s">
        <v>315</v>
      </c>
      <c r="D23" s="160">
        <v>24718641830</v>
      </c>
      <c r="E23" s="166"/>
      <c r="F23" s="167"/>
      <c r="G23" s="167"/>
      <c r="H23" s="168"/>
    </row>
    <row r="24" spans="2:8" ht="21.5" x14ac:dyDescent="0.35">
      <c r="B24" s="48">
        <v>13</v>
      </c>
      <c r="C24" s="169" t="s">
        <v>316</v>
      </c>
      <c r="D24" s="170"/>
      <c r="E24" s="160">
        <v>1012789170359.8622</v>
      </c>
      <c r="F24" s="160">
        <v>0</v>
      </c>
      <c r="G24" s="160">
        <v>0</v>
      </c>
      <c r="H24" s="160">
        <v>0</v>
      </c>
    </row>
    <row r="25" spans="2:8" x14ac:dyDescent="0.35">
      <c r="B25" s="50">
        <v>14</v>
      </c>
      <c r="C25" s="171" t="s">
        <v>317</v>
      </c>
      <c r="D25" s="172"/>
      <c r="E25" s="172"/>
      <c r="F25" s="172"/>
      <c r="G25" s="172"/>
      <c r="H25" s="173">
        <v>35287748966951.734</v>
      </c>
    </row>
    <row r="26" spans="2:8" x14ac:dyDescent="0.35">
      <c r="B26" s="174" t="s">
        <v>318</v>
      </c>
      <c r="C26" s="174"/>
      <c r="D26" s="174"/>
      <c r="E26" s="174"/>
      <c r="F26" s="174"/>
      <c r="G26" s="174"/>
      <c r="H26" s="174"/>
    </row>
    <row r="27" spans="2:8" x14ac:dyDescent="0.35">
      <c r="B27" s="48">
        <v>15</v>
      </c>
      <c r="C27" s="11" t="s">
        <v>130</v>
      </c>
      <c r="D27" s="163"/>
      <c r="E27" s="170"/>
      <c r="F27" s="170"/>
      <c r="G27" s="170"/>
      <c r="H27" s="160">
        <v>371795363398.67993</v>
      </c>
    </row>
    <row r="28" spans="2:8" x14ac:dyDescent="0.35">
      <c r="B28" s="48" t="s">
        <v>319</v>
      </c>
      <c r="C28" s="175" t="s">
        <v>320</v>
      </c>
      <c r="D28" s="164"/>
      <c r="E28" s="160">
        <v>0</v>
      </c>
      <c r="F28" s="160">
        <v>0</v>
      </c>
      <c r="G28" s="160">
        <v>0</v>
      </c>
      <c r="H28" s="160">
        <v>0</v>
      </c>
    </row>
    <row r="29" spans="2:8" x14ac:dyDescent="0.35">
      <c r="B29" s="48">
        <v>16</v>
      </c>
      <c r="C29" s="11" t="s">
        <v>321</v>
      </c>
      <c r="D29" s="164"/>
      <c r="E29" s="160">
        <v>43793552213.8172</v>
      </c>
      <c r="F29" s="160">
        <v>0</v>
      </c>
      <c r="G29" s="160">
        <v>0</v>
      </c>
      <c r="H29" s="160">
        <v>21896776106.9086</v>
      </c>
    </row>
    <row r="30" spans="2:8" x14ac:dyDescent="0.35">
      <c r="B30" s="48">
        <v>17</v>
      </c>
      <c r="C30" s="11" t="s">
        <v>322</v>
      </c>
      <c r="D30" s="164"/>
      <c r="E30" s="160">
        <v>6494408339273.8164</v>
      </c>
      <c r="F30" s="160">
        <v>2410643219539.1328</v>
      </c>
      <c r="G30" s="160">
        <v>18116579197580.305</v>
      </c>
      <c r="H30" s="160">
        <v>18381675579715.602</v>
      </c>
    </row>
    <row r="31" spans="2:8" ht="27.75" customHeight="1" x14ac:dyDescent="0.35">
      <c r="B31" s="48">
        <v>18</v>
      </c>
      <c r="C31" s="169" t="s">
        <v>323</v>
      </c>
      <c r="D31" s="164"/>
      <c r="E31" s="160">
        <v>0</v>
      </c>
      <c r="F31" s="160">
        <v>8794646750</v>
      </c>
      <c r="G31" s="160">
        <v>137401336946.21011</v>
      </c>
      <c r="H31" s="160">
        <v>141798660321.21011</v>
      </c>
    </row>
    <row r="32" spans="2:8" ht="39.75" customHeight="1" x14ac:dyDescent="0.35">
      <c r="B32" s="48">
        <v>19</v>
      </c>
      <c r="C32" s="169" t="s">
        <v>324</v>
      </c>
      <c r="D32" s="164"/>
      <c r="E32" s="160">
        <v>3685085654.3547001</v>
      </c>
      <c r="F32" s="160">
        <v>0</v>
      </c>
      <c r="G32" s="160">
        <v>5035370964.6170998</v>
      </c>
      <c r="H32" s="160">
        <v>5588133812.7703047</v>
      </c>
    </row>
    <row r="33" spans="2:8" ht="51" customHeight="1" x14ac:dyDescent="0.35">
      <c r="B33" s="48">
        <v>20</v>
      </c>
      <c r="C33" s="169" t="s">
        <v>325</v>
      </c>
      <c r="D33" s="164"/>
      <c r="E33" s="160">
        <v>3882547854898.8604</v>
      </c>
      <c r="F33" s="160">
        <v>2163786486344.0017</v>
      </c>
      <c r="G33" s="160">
        <v>11131134729363.947</v>
      </c>
      <c r="H33" s="160">
        <v>16699693226871.182</v>
      </c>
    </row>
    <row r="34" spans="2:8" ht="26.25" customHeight="1" x14ac:dyDescent="0.35">
      <c r="B34" s="48">
        <v>21</v>
      </c>
      <c r="C34" s="176" t="s">
        <v>326</v>
      </c>
      <c r="D34" s="164"/>
      <c r="E34" s="160">
        <v>400445417279.6673</v>
      </c>
      <c r="F34" s="160">
        <v>225761895647.08118</v>
      </c>
      <c r="G34" s="160">
        <v>4956101866336.8281</v>
      </c>
      <c r="H34" s="160">
        <v>3587485560154.48</v>
      </c>
    </row>
    <row r="35" spans="2:8" x14ac:dyDescent="0.35">
      <c r="B35" s="48">
        <v>22</v>
      </c>
      <c r="C35" s="120" t="s">
        <v>327</v>
      </c>
      <c r="D35" s="164"/>
      <c r="E35" s="160">
        <v>334501131461.78931</v>
      </c>
      <c r="F35" s="160">
        <v>188561911405.3244</v>
      </c>
      <c r="G35" s="160">
        <v>5665774388657.8633</v>
      </c>
      <c r="H35" s="160">
        <v>0</v>
      </c>
    </row>
    <row r="36" spans="2:8" ht="21.5" x14ac:dyDescent="0.35">
      <c r="B36" s="48">
        <v>23</v>
      </c>
      <c r="C36" s="177" t="s">
        <v>326</v>
      </c>
      <c r="D36" s="164"/>
      <c r="E36" s="160">
        <v>286648939224.70557</v>
      </c>
      <c r="F36" s="160">
        <v>146412558537.80493</v>
      </c>
      <c r="G36" s="160">
        <v>4322225043643.6279</v>
      </c>
      <c r="H36" s="160">
        <v>0</v>
      </c>
    </row>
    <row r="37" spans="2:8" ht="30" x14ac:dyDescent="0.35">
      <c r="B37" s="48">
        <v>24</v>
      </c>
      <c r="C37" s="178" t="s">
        <v>328</v>
      </c>
      <c r="D37" s="164"/>
      <c r="E37" s="160">
        <v>2273674267258.812</v>
      </c>
      <c r="F37" s="160">
        <v>49500175039.806641</v>
      </c>
      <c r="G37" s="160">
        <v>1177233371647.6655</v>
      </c>
      <c r="H37" s="160">
        <v>1534595558710.4407</v>
      </c>
    </row>
    <row r="38" spans="2:8" x14ac:dyDescent="0.35">
      <c r="B38" s="48">
        <v>25</v>
      </c>
      <c r="C38" s="11" t="s">
        <v>329</v>
      </c>
      <c r="D38" s="165"/>
      <c r="E38" s="160">
        <v>0</v>
      </c>
      <c r="F38" s="160">
        <v>0</v>
      </c>
      <c r="G38" s="160">
        <v>0</v>
      </c>
      <c r="H38" s="160">
        <v>0</v>
      </c>
    </row>
    <row r="39" spans="2:8" x14ac:dyDescent="0.35">
      <c r="B39" s="48">
        <v>26</v>
      </c>
      <c r="C39" s="11" t="s">
        <v>330</v>
      </c>
      <c r="D39" s="160">
        <v>0</v>
      </c>
      <c r="E39" s="160">
        <v>891738029403.76099</v>
      </c>
      <c r="F39" s="160">
        <v>84581736640.625412</v>
      </c>
      <c r="G39" s="160">
        <v>3503666889970.918</v>
      </c>
      <c r="H39" s="160">
        <v>3931483726003.2334</v>
      </c>
    </row>
    <row r="40" spans="2:8" x14ac:dyDescent="0.35">
      <c r="B40" s="48">
        <v>27</v>
      </c>
      <c r="C40" s="179" t="s">
        <v>331</v>
      </c>
      <c r="D40" s="170"/>
      <c r="E40" s="170"/>
      <c r="F40" s="170"/>
      <c r="G40" s="160">
        <v>0</v>
      </c>
      <c r="H40" s="160">
        <v>0</v>
      </c>
    </row>
    <row r="41" spans="2:8" ht="21.5" x14ac:dyDescent="0.35">
      <c r="B41" s="48">
        <v>28</v>
      </c>
      <c r="C41" s="169" t="s">
        <v>332</v>
      </c>
      <c r="D41" s="170"/>
      <c r="E41" s="180">
        <v>33475242513.498299</v>
      </c>
      <c r="F41" s="180">
        <v>0</v>
      </c>
      <c r="G41" s="180">
        <v>0</v>
      </c>
      <c r="H41" s="160">
        <v>28453956136.473553</v>
      </c>
    </row>
    <row r="42" spans="2:8" x14ac:dyDescent="0.35">
      <c r="B42" s="48">
        <v>29</v>
      </c>
      <c r="C42" s="162" t="s">
        <v>333</v>
      </c>
      <c r="D42" s="170"/>
      <c r="E42" s="180">
        <v>131145792321</v>
      </c>
      <c r="F42" s="180">
        <v>0</v>
      </c>
      <c r="G42" s="180">
        <v>0</v>
      </c>
      <c r="H42" s="160">
        <v>131145792321</v>
      </c>
    </row>
    <row r="43" spans="2:8" x14ac:dyDescent="0.35">
      <c r="B43" s="48">
        <v>30</v>
      </c>
      <c r="C43" s="162" t="s">
        <v>334</v>
      </c>
      <c r="D43" s="170"/>
      <c r="E43" s="180">
        <v>155864434151</v>
      </c>
      <c r="F43" s="180">
        <v>0</v>
      </c>
      <c r="G43" s="180">
        <v>0</v>
      </c>
      <c r="H43" s="160">
        <v>7793221707.5500002</v>
      </c>
    </row>
    <row r="44" spans="2:8" x14ac:dyDescent="0.35">
      <c r="B44" s="48">
        <v>31</v>
      </c>
      <c r="C44" s="162" t="s">
        <v>335</v>
      </c>
      <c r="D44" s="170"/>
      <c r="E44" s="160">
        <v>571252560418.2627</v>
      </c>
      <c r="F44" s="160">
        <v>84581736640.625412</v>
      </c>
      <c r="G44" s="160">
        <v>3503666889970.918</v>
      </c>
      <c r="H44" s="160">
        <v>3764090755838.21</v>
      </c>
    </row>
    <row r="45" spans="2:8" x14ac:dyDescent="0.35">
      <c r="B45" s="48">
        <v>32</v>
      </c>
      <c r="C45" s="11" t="s">
        <v>336</v>
      </c>
      <c r="D45" s="170"/>
      <c r="E45" s="160">
        <v>5768540741586.9072</v>
      </c>
      <c r="F45" s="160">
        <v>213502940586.53711</v>
      </c>
      <c r="G45" s="160">
        <v>941351637262.70337</v>
      </c>
      <c r="H45" s="160">
        <v>510741304750.92163</v>
      </c>
    </row>
    <row r="46" spans="2:8" x14ac:dyDescent="0.35">
      <c r="B46" s="48">
        <v>33</v>
      </c>
      <c r="C46" s="181" t="s">
        <v>192</v>
      </c>
      <c r="D46" s="170"/>
      <c r="E46" s="182"/>
      <c r="F46" s="182"/>
      <c r="G46" s="182"/>
      <c r="H46" s="183">
        <v>23217592749975.348</v>
      </c>
    </row>
    <row r="47" spans="2:8" ht="15" thickBot="1" x14ac:dyDescent="0.4">
      <c r="B47" s="49">
        <v>34</v>
      </c>
      <c r="C47" s="184" t="s">
        <v>193</v>
      </c>
      <c r="D47" s="185"/>
      <c r="E47" s="186"/>
      <c r="F47" s="186"/>
      <c r="G47" s="186"/>
      <c r="H47" s="187">
        <v>1.5198711316438782</v>
      </c>
    </row>
  </sheetData>
  <sheetProtection algorithmName="SHA-512" hashValue="+Jb/1OEUWOWqJYO1TDsFfGzmUy+EpohOnreV2MLopbM8kF5U973vQEwbcI5zwXgpUtYsCMvaLOblz/v6vqbc+Q==" saltValue="JnO5V8j2BWRbR5ztmXHiMA==" spinCount="100000" sheet="1" objects="1" scenarios="1"/>
  <mergeCells count="7">
    <mergeCell ref="B26:H26"/>
    <mergeCell ref="B6:D6"/>
    <mergeCell ref="C8:H8"/>
    <mergeCell ref="B9:C10"/>
    <mergeCell ref="D9:G9"/>
    <mergeCell ref="H9:H10"/>
    <mergeCell ref="B11:H11"/>
  </mergeCells>
  <hyperlinks>
    <hyperlink ref="B2" location="Tartalom!A1" display="Back to contents page" xr:uid="{B56F2FEE-858B-490F-B5DB-D27286B6E13C}"/>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6</vt:i4>
      </vt:variant>
    </vt:vector>
  </HeadingPairs>
  <TitlesOfParts>
    <vt:vector size="6" baseType="lpstr">
      <vt:lpstr>Tartalom</vt:lpstr>
      <vt:lpstr>KM1</vt:lpstr>
      <vt:lpstr>OV1</vt:lpstr>
      <vt:lpstr>CC1</vt:lpstr>
      <vt:lpstr>LIQ1</vt:lpstr>
      <vt:lpstr>LIQ2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2025-11-25T16:46:06Z</dcterms:modified>
</cp:coreProperties>
</file>